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11055" activeTab="0"/>
  </bookViews>
  <sheets>
    <sheet name="site" sheetId="1" r:id="rId1"/>
  </sheets>
  <externalReferences>
    <externalReference r:id="rId4"/>
  </externalReferences>
  <definedNames>
    <definedName name="_xlnm.Print_Area" localSheetId="0">'site'!$B$2:$F$42</definedName>
  </definedNames>
  <calcPr calcMode="manual" fullCalcOnLoad="1"/>
</workbook>
</file>

<file path=xl/sharedStrings.xml><?xml version="1.0" encoding="utf-8"?>
<sst xmlns="http://schemas.openxmlformats.org/spreadsheetml/2006/main" count="43" uniqueCount="43">
  <si>
    <t>اداره اطلاعات بانکي</t>
  </si>
  <si>
    <t xml:space="preserve">دايره آمارهاي استاني </t>
  </si>
  <si>
    <t>ارقام به ميليارد ريال</t>
  </si>
  <si>
    <t xml:space="preserve">         تسهيلات           </t>
  </si>
  <si>
    <t>سپرده ها با کسر سپرده قانونی</t>
  </si>
  <si>
    <t>سپرده ها</t>
  </si>
  <si>
    <t>نام استان</t>
  </si>
  <si>
    <t>رديف</t>
  </si>
  <si>
    <t>تهران                     (1)</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</si>
  <si>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</si>
  <si>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</si>
  <si>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</si>
  <si>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</si>
  <si>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</si>
  <si>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</si>
  <si>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</si>
  <si>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</si>
  <si>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</si>
  <si>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</si>
  <si>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</si>
  <si>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</si>
  <si>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</si>
  <si>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</si>
  <si>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</si>
  <si>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</si>
  <si>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</si>
  <si>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</si>
  <si>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</si>
  <si>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</si>
  <si>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</si>
  <si>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</si>
  <si>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</si>
  <si>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</si>
  <si>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</si>
  <si>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</si>
  <si>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</si>
  <si>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</si>
  <si>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</si>
  <si>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</si>
  <si>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جمع کل</t>
  </si>
  <si>
    <t xml:space="preserve"> يکي از علل مهم  بالا بودن رقم تسهيلات وسپرده ها در استان تهران استقرار دفاتر بسياري از شرکتها وموسسات توليدي ساير استانها در استان تهران بوده وعمده فعاليتهاي بانکي آنها ازطريق شعب بانکهاي اين استان انجام مي شود.</t>
  </si>
  <si>
    <t xml:space="preserve">کل مانده تسهيلات و سپرده ها ی ريالي و ارزی  بانکها و مؤسسه اعتباری توسعه به تفکيک استان در پايان  </t>
  </si>
  <si>
    <r>
      <rPr>
        <b/>
        <sz val="18"/>
        <rFont val="Calibri"/>
        <family val="2"/>
      </rPr>
      <t>(</t>
    </r>
    <r>
      <rPr>
        <b/>
        <sz val="18"/>
        <rFont val="Koodak-s"/>
        <family val="0"/>
      </rPr>
      <t>1</t>
    </r>
    <r>
      <rPr>
        <b/>
        <sz val="18"/>
        <rFont val="Calibri"/>
        <family val="2"/>
      </rPr>
      <t>)</t>
    </r>
  </si>
</sst>
</file>

<file path=xl/styles.xml><?xml version="1.0" encoding="utf-8"?>
<styleSheet xmlns="http://schemas.openxmlformats.org/spreadsheetml/2006/main">
  <numFmts count="9">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0"/>
  </numFmts>
  <fonts count="58">
    <font>
      <sz val="10"/>
      <name val="Arial"/>
      <family val="2"/>
    </font>
    <font>
      <sz val="11"/>
      <color indexed="8"/>
      <name val="Arial"/>
      <family val="2"/>
    </font>
    <font>
      <b/>
      <sz val="12"/>
      <name val="Badr"/>
      <family val="0"/>
    </font>
    <font>
      <b/>
      <sz val="22"/>
      <name val="Compset"/>
      <family val="0"/>
    </font>
    <font>
      <b/>
      <sz val="16"/>
      <name val="Mitra"/>
      <family val="0"/>
    </font>
    <font>
      <sz val="11"/>
      <name val="Titr"/>
      <family val="0"/>
    </font>
    <font>
      <sz val="11"/>
      <name val="Fantezy"/>
      <family val="0"/>
    </font>
    <font>
      <b/>
      <sz val="12"/>
      <name val="Arial"/>
      <family val="2"/>
    </font>
    <font>
      <b/>
      <sz val="17"/>
      <name val="Titr"/>
      <family val="0"/>
    </font>
    <font>
      <b/>
      <sz val="10"/>
      <name val="Arial"/>
      <family val="2"/>
    </font>
    <font>
      <b/>
      <sz val="14"/>
      <name val="Nazanin"/>
      <family val="0"/>
    </font>
    <font>
      <sz val="14"/>
      <name val="Titr"/>
      <family val="0"/>
    </font>
    <font>
      <b/>
      <sz val="18"/>
      <name val="Zar"/>
      <family val="0"/>
    </font>
    <font>
      <b/>
      <sz val="20"/>
      <name val="Zar"/>
      <family val="0"/>
    </font>
    <font>
      <b/>
      <sz val="23"/>
      <name val="Badr"/>
      <family val="0"/>
    </font>
    <font>
      <sz val="20"/>
      <name val="Badr"/>
      <family val="0"/>
    </font>
    <font>
      <b/>
      <sz val="20"/>
      <name val="Badr"/>
      <family val="0"/>
    </font>
    <font>
      <b/>
      <sz val="24"/>
      <name val="Badr"/>
      <family val="0"/>
    </font>
    <font>
      <b/>
      <sz val="18"/>
      <name val="Lotus"/>
      <family val="0"/>
    </font>
    <font>
      <b/>
      <sz val="18"/>
      <name val="Calibri"/>
      <family val="2"/>
    </font>
    <font>
      <b/>
      <sz val="20"/>
      <name val="Lotus"/>
      <family val="0"/>
    </font>
    <font>
      <sz val="36"/>
      <name val="Arial"/>
      <family val="2"/>
    </font>
    <font>
      <sz val="18"/>
      <name val="Arial"/>
      <family val="2"/>
    </font>
    <font>
      <b/>
      <sz val="14"/>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18"/>
      <name val="Koodak-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medium"/>
      <bottom style="medium"/>
    </border>
    <border>
      <left style="thin"/>
      <right/>
      <top style="medium"/>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bottom style="thin"/>
    </border>
    <border>
      <left/>
      <right style="medium"/>
      <top style="medium"/>
      <bottom style="medium"/>
    </border>
    <border>
      <left/>
      <right/>
      <top style="medium"/>
      <bottom/>
    </border>
    <border>
      <left style="medium"/>
      <right style="thin"/>
      <top style="medium"/>
      <bottom style="medium"/>
    </border>
    <border>
      <left style="medium"/>
      <right/>
      <top/>
      <bottom style="thin"/>
    </border>
    <border>
      <left style="thin"/>
      <right/>
      <top/>
      <bottom style="thin"/>
    </border>
    <border>
      <left style="thin"/>
      <right style="thin"/>
      <top style="medium"/>
      <bottom style="medium"/>
    </border>
  </borders>
  <cellStyleXfs count="62">
    <xf numFmtId="0" fontId="0" fillId="0" borderId="0">
      <alignment/>
      <protection hidden="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6">
    <xf numFmtId="0" fontId="0" fillId="0" borderId="0" xfId="0" applyAlignment="1">
      <alignment/>
    </xf>
    <xf numFmtId="164" fontId="2" fillId="0" borderId="10" xfId="0" applyNumberFormat="1" applyFont="1" applyBorder="1" applyAlignment="1">
      <alignment horizontal="center" vertical="center" shrinkToFit="1"/>
    </xf>
    <xf numFmtId="164" fontId="2" fillId="0" borderId="0" xfId="0" applyNumberFormat="1" applyFont="1" applyBorder="1" applyAlignment="1">
      <alignment horizontal="center" vertical="center"/>
    </xf>
    <xf numFmtId="164" fontId="3" fillId="0" borderId="0" xfId="0" applyNumberFormat="1" applyFont="1" applyBorder="1" applyAlignment="1">
      <alignment horizontal="centerContinuous" vertical="center"/>
    </xf>
    <xf numFmtId="0" fontId="4" fillId="0" borderId="0" xfId="0" applyFont="1" applyAlignment="1">
      <alignment horizontal="right" vertic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NumberFormat="1" applyFont="1" applyBorder="1" applyAlignment="1">
      <alignment horizontal="right" vertical="center"/>
    </xf>
    <xf numFmtId="0" fontId="7" fillId="0" borderId="0" xfId="0" applyFont="1" applyAlignment="1">
      <alignment/>
    </xf>
    <xf numFmtId="0" fontId="9" fillId="0" borderId="0" xfId="0" applyFont="1" applyAlignment="1">
      <alignment/>
    </xf>
    <xf numFmtId="0" fontId="10" fillId="0" borderId="0" xfId="0" applyFont="1" applyAlignment="1">
      <alignment horizontal="left"/>
    </xf>
    <xf numFmtId="0" fontId="11" fillId="0" borderId="0" xfId="0" applyFont="1" applyBorder="1" applyAlignment="1">
      <alignment horizontal="center" vertical="center"/>
    </xf>
    <xf numFmtId="0" fontId="12" fillId="33" borderId="11" xfId="0" applyFont="1" applyFill="1" applyBorder="1" applyAlignment="1">
      <alignment horizontal="center" vertical="center" wrapText="1"/>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textRotation="90"/>
    </xf>
    <xf numFmtId="164" fontId="7" fillId="0" borderId="0" xfId="0" applyNumberFormat="1" applyFont="1" applyAlignment="1">
      <alignment/>
    </xf>
    <xf numFmtId="0" fontId="12" fillId="0" borderId="14" xfId="0" applyFont="1" applyBorder="1" applyAlignment="1">
      <alignment horizontal="right" vertical="center" shrinkToFit="1"/>
    </xf>
    <xf numFmtId="0" fontId="15" fillId="0" borderId="15" xfId="0" applyFont="1" applyBorder="1" applyAlignment="1">
      <alignment horizontal="center" vertical="center"/>
    </xf>
    <xf numFmtId="3" fontId="0" fillId="0" borderId="0" xfId="0" applyNumberFormat="1" applyAlignment="1">
      <alignment/>
    </xf>
    <xf numFmtId="164" fontId="0" fillId="0" borderId="0" xfId="0" applyNumberFormat="1" applyAlignment="1">
      <alignment vertical="center"/>
    </xf>
    <xf numFmtId="0" fontId="12" fillId="0" borderId="10" xfId="0" applyFont="1" applyBorder="1" applyAlignment="1">
      <alignment horizontal="right" vertical="center" shrinkToFit="1"/>
    </xf>
    <xf numFmtId="0" fontId="16" fillId="0" borderId="16" xfId="0" applyFont="1" applyBorder="1" applyAlignment="1">
      <alignment horizontal="center" vertical="center"/>
    </xf>
    <xf numFmtId="0" fontId="15" fillId="0" borderId="17" xfId="0" applyFont="1" applyBorder="1" applyAlignment="1">
      <alignment horizontal="center" vertical="center"/>
    </xf>
    <xf numFmtId="0" fontId="12" fillId="0" borderId="10" xfId="0" applyFont="1" applyFill="1" applyBorder="1" applyAlignment="1">
      <alignment horizontal="right" vertical="center" shrinkToFit="1"/>
    </xf>
    <xf numFmtId="0" fontId="16" fillId="0" borderId="16" xfId="0" applyFont="1" applyFill="1" applyBorder="1" applyAlignment="1">
      <alignment horizontal="center" vertical="center"/>
    </xf>
    <xf numFmtId="0" fontId="16" fillId="0" borderId="17" xfId="0" applyFont="1" applyBorder="1" applyAlignment="1">
      <alignment horizontal="center" vertical="center"/>
    </xf>
    <xf numFmtId="49" fontId="18" fillId="0" borderId="0" xfId="0" applyNumberFormat="1" applyFont="1" applyBorder="1" applyAlignment="1">
      <alignment horizontal="left" vertical="top" readingOrder="2"/>
    </xf>
    <xf numFmtId="3" fontId="18" fillId="0" borderId="0" xfId="0" applyNumberFormat="1" applyFont="1" applyBorder="1" applyAlignment="1">
      <alignment vertical="distributed" readingOrder="2"/>
    </xf>
    <xf numFmtId="3" fontId="0" fillId="0" borderId="0" xfId="0" applyNumberFormat="1" applyBorder="1" applyAlignment="1">
      <alignment/>
    </xf>
    <xf numFmtId="0" fontId="20" fillId="0" borderId="0" xfId="0" applyFont="1" applyBorder="1" applyAlignment="1">
      <alignment horizontal="right"/>
    </xf>
    <xf numFmtId="1" fontId="21" fillId="0" borderId="0" xfId="0" applyNumberFormat="1" applyFont="1" applyAlignment="1">
      <alignment horizontal="center" vertical="center"/>
    </xf>
    <xf numFmtId="164" fontId="22" fillId="0" borderId="0" xfId="0" applyNumberFormat="1" applyFont="1" applyBorder="1" applyAlignment="1">
      <alignment horizontal="center" vertical="center"/>
    </xf>
    <xf numFmtId="0" fontId="23" fillId="0" borderId="0" xfId="0" applyFont="1" applyFill="1" applyBorder="1" applyAlignment="1">
      <alignment vertical="center"/>
    </xf>
    <xf numFmtId="0" fontId="8" fillId="34" borderId="0" xfId="0" applyFont="1" applyFill="1" applyBorder="1" applyAlignment="1">
      <alignment horizontal="center" vertical="center" wrapText="1"/>
    </xf>
    <xf numFmtId="0" fontId="12" fillId="33" borderId="11" xfId="0" applyFont="1" applyFill="1" applyBorder="1" applyAlignment="1">
      <alignment horizontal="center" vertical="center"/>
    </xf>
    <xf numFmtId="0" fontId="12" fillId="33" borderId="18" xfId="0" applyFont="1" applyFill="1" applyBorder="1" applyAlignment="1">
      <alignment horizontal="center" vertical="center"/>
    </xf>
    <xf numFmtId="3" fontId="18" fillId="0" borderId="19" xfId="0" applyNumberFormat="1" applyFont="1" applyBorder="1" applyAlignment="1">
      <alignment horizontal="right" vertical="justify" readingOrder="2"/>
    </xf>
    <xf numFmtId="3" fontId="18" fillId="0" borderId="0" xfId="0" applyNumberFormat="1" applyFont="1" applyBorder="1" applyAlignment="1">
      <alignment horizontal="right" vertical="distributed" readingOrder="2"/>
    </xf>
    <xf numFmtId="0" fontId="12" fillId="33" borderId="20" xfId="0" applyFont="1" applyFill="1" applyBorder="1" applyAlignment="1">
      <alignment horizontal="center" vertical="center" wrapText="1"/>
    </xf>
    <xf numFmtId="3" fontId="14" fillId="0" borderId="21" xfId="0" applyNumberFormat="1" applyFont="1" applyBorder="1" applyAlignment="1">
      <alignment horizontal="center" vertical="center" shrinkToFit="1"/>
    </xf>
    <xf numFmtId="3" fontId="14" fillId="0" borderId="22" xfId="0" applyNumberFormat="1" applyFont="1" applyBorder="1" applyAlignment="1">
      <alignment horizontal="center" vertical="center" shrinkToFit="1"/>
    </xf>
    <xf numFmtId="3" fontId="14" fillId="0" borderId="21" xfId="0" applyNumberFormat="1" applyFont="1" applyFill="1" applyBorder="1" applyAlignment="1">
      <alignment horizontal="center" vertical="center" shrinkToFit="1"/>
    </xf>
    <xf numFmtId="3" fontId="14" fillId="0" borderId="22" xfId="0" applyNumberFormat="1" applyFont="1" applyFill="1" applyBorder="1" applyAlignment="1">
      <alignment horizontal="center" vertical="center" shrinkToFit="1"/>
    </xf>
    <xf numFmtId="3" fontId="17" fillId="33" borderId="20" xfId="0" applyNumberFormat="1" applyFont="1" applyFill="1" applyBorder="1" applyAlignment="1">
      <alignment horizontal="center" vertical="center" shrinkToFit="1"/>
    </xf>
    <xf numFmtId="3" fontId="17" fillId="33" borderId="23" xfId="0" applyNumberFormat="1" applyFont="1" applyFill="1" applyBorder="1" applyAlignment="1">
      <alignment horizontal="center" vertical="center" shrinkToFit="1"/>
    </xf>
    <xf numFmtId="3" fontId="17" fillId="33" borderId="11" xfId="0" applyNumberFormat="1" applyFont="1" applyFill="1" applyBorder="1" applyAlignment="1">
      <alignment horizontal="center" vertical="center" shrinkToFi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orat\gozaresh\banks\mehr%201391\riali%20va%20arzi.9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1390"/>
      <sheetName val="data1391"/>
      <sheetName val="footnote"/>
      <sheetName val="Bankha"/>
      <sheetName val="Ostani"/>
      <sheetName val="Dolati"/>
      <sheetName val="Tejari"/>
      <sheetName val="Takhasosi"/>
      <sheetName val="GhaireDolati"/>
      <sheetName val="Khososi Shodeh"/>
      <sheetName val="Khososi"/>
      <sheetName val="meli"/>
      <sheetName val="sepah"/>
      <sheetName val="post"/>
      <sheetName val="maskan"/>
      <sheetName val="keshavarzi"/>
      <sheetName val="sanat"/>
      <sheetName val="toseh"/>
      <sheetName val="mehr"/>
      <sheetName val="Tavon"/>
      <sheetName val="saderat"/>
      <sheetName val="tejarat"/>
      <sheetName val="melat"/>
      <sheetName val="refah"/>
      <sheetName val="karafarin"/>
      <sheetName val="saman"/>
      <sheetName val="eghtasad "/>
      <sheetName val="parsian"/>
      <sheetName val="pasargad"/>
      <sheetName val="sarmaye"/>
      <sheetName val="sina"/>
      <sheetName val="Tat"/>
      <sheetName val="Day"/>
      <sheetName val="Ansar"/>
      <sheetName val="SHAHR"/>
      <sheetName val="gardesh"/>
      <sheetName val="hekmat"/>
      <sheetName val="moaseseh"/>
      <sheetName val="site"/>
      <sheetName val="Sheet2"/>
    </sheetNames>
    <sheetDataSet>
      <sheetData sheetId="2">
        <row r="5">
          <cell r="D5" t="str">
            <v>مهر 1391</v>
          </cell>
        </row>
      </sheetData>
      <sheetData sheetId="4">
        <row r="9">
          <cell r="L9">
            <v>2389361.467102453</v>
          </cell>
          <cell r="N9">
            <v>2660771.7408697363</v>
          </cell>
          <cell r="P9">
            <v>2306868.5288625876</v>
          </cell>
        </row>
        <row r="10">
          <cell r="L10">
            <v>235832.8137737922</v>
          </cell>
          <cell r="N10">
            <v>269773.730811393</v>
          </cell>
          <cell r="P10">
            <v>207326.601342639</v>
          </cell>
        </row>
        <row r="11">
          <cell r="L11">
            <v>150922.82949216693</v>
          </cell>
          <cell r="N11">
            <v>173141.304207524</v>
          </cell>
          <cell r="P11">
            <v>127049.68086589502</v>
          </cell>
        </row>
        <row r="12">
          <cell r="L12">
            <v>86059.14599665455</v>
          </cell>
          <cell r="N12">
            <v>98429.37933609702</v>
          </cell>
          <cell r="P12">
            <v>135172.78961270198</v>
          </cell>
        </row>
        <row r="13">
          <cell r="L13">
            <v>155883.66848310156</v>
          </cell>
          <cell r="N13">
            <v>178544.518407951</v>
          </cell>
          <cell r="P13">
            <v>124984.762561612</v>
          </cell>
        </row>
        <row r="14">
          <cell r="L14">
            <v>127140.83566662742</v>
          </cell>
          <cell r="N14">
            <v>145881.850946705</v>
          </cell>
          <cell r="P14">
            <v>93952.29041600302</v>
          </cell>
        </row>
        <row r="15">
          <cell r="L15">
            <v>96503.78505179627</v>
          </cell>
          <cell r="N15">
            <v>110806.13760721599</v>
          </cell>
          <cell r="P15">
            <v>107418.61568157</v>
          </cell>
        </row>
        <row r="16">
          <cell r="L16">
            <v>53849.62462768113</v>
          </cell>
          <cell r="N16">
            <v>61891.377925283</v>
          </cell>
          <cell r="P16">
            <v>78045.432957222</v>
          </cell>
        </row>
        <row r="17">
          <cell r="L17">
            <v>73150.69830085943</v>
          </cell>
          <cell r="N17">
            <v>83738.618931212</v>
          </cell>
          <cell r="P17">
            <v>84282.479597759</v>
          </cell>
        </row>
        <row r="18">
          <cell r="L18">
            <v>48923.590192375246</v>
          </cell>
          <cell r="N18">
            <v>56408.20687211701</v>
          </cell>
          <cell r="P18">
            <v>65671.397588583</v>
          </cell>
        </row>
        <row r="19">
          <cell r="L19">
            <v>35906.17466060151</v>
          </cell>
          <cell r="N19">
            <v>41400.39485814501</v>
          </cell>
          <cell r="P19">
            <v>55852.780059296005</v>
          </cell>
        </row>
        <row r="20">
          <cell r="L20">
            <v>44856.5461166186</v>
          </cell>
          <cell r="N20">
            <v>51210.87932029</v>
          </cell>
          <cell r="P20">
            <v>52497.108077088</v>
          </cell>
        </row>
        <row r="21">
          <cell r="L21">
            <v>34453.329113967935</v>
          </cell>
          <cell r="N21">
            <v>39082.514867574995</v>
          </cell>
          <cell r="P21">
            <v>54851.415095851</v>
          </cell>
        </row>
        <row r="22">
          <cell r="L22">
            <v>31121.15511857736</v>
          </cell>
          <cell r="N22">
            <v>35691.216611968994</v>
          </cell>
          <cell r="P22">
            <v>37787.679100768</v>
          </cell>
        </row>
        <row r="23">
          <cell r="L23">
            <v>37401.21146611871</v>
          </cell>
          <cell r="N23">
            <v>42797.914020637</v>
          </cell>
          <cell r="P23">
            <v>39857.889009691</v>
          </cell>
        </row>
        <row r="24">
          <cell r="L24">
            <v>18880.047251927885</v>
          </cell>
          <cell r="N24">
            <v>21595.410166020003</v>
          </cell>
          <cell r="P24">
            <v>28724.988093075997</v>
          </cell>
        </row>
        <row r="25">
          <cell r="L25">
            <v>24147.232618177368</v>
          </cell>
          <cell r="N25">
            <v>27807.369075462</v>
          </cell>
          <cell r="P25">
            <v>43300.583548915994</v>
          </cell>
        </row>
        <row r="26">
          <cell r="L26">
            <v>19296.98724447484</v>
          </cell>
          <cell r="N26">
            <v>22185.196303987</v>
          </cell>
          <cell r="P26">
            <v>32545.952763169007</v>
          </cell>
        </row>
        <row r="27">
          <cell r="L27">
            <v>31953.18007469955</v>
          </cell>
          <cell r="N27">
            <v>36753.89685812501</v>
          </cell>
          <cell r="P27">
            <v>44023.216609672</v>
          </cell>
        </row>
        <row r="28">
          <cell r="L28">
            <v>40333.483712370784</v>
          </cell>
          <cell r="N28">
            <v>46441.853350626</v>
          </cell>
          <cell r="P28">
            <v>41155.036484606</v>
          </cell>
        </row>
        <row r="29">
          <cell r="L29">
            <v>35053.99480371136</v>
          </cell>
          <cell r="N29">
            <v>40708.55878185801</v>
          </cell>
          <cell r="P29">
            <v>30964.024706949996</v>
          </cell>
        </row>
        <row r="30">
          <cell r="L30">
            <v>21737.608172715634</v>
          </cell>
          <cell r="N30">
            <v>25132.28300141301</v>
          </cell>
          <cell r="P30">
            <v>27349.011018141002</v>
          </cell>
        </row>
        <row r="31">
          <cell r="L31">
            <v>24486.89643044738</v>
          </cell>
          <cell r="N31">
            <v>28058.966890071002</v>
          </cell>
          <cell r="P31">
            <v>32639.925651554004</v>
          </cell>
        </row>
        <row r="32">
          <cell r="L32">
            <v>35485.4358963773</v>
          </cell>
          <cell r="N32">
            <v>40632.058669107</v>
          </cell>
          <cell r="P32">
            <v>34697.015652646</v>
          </cell>
        </row>
        <row r="33">
          <cell r="L33">
            <v>30299.82911536158</v>
          </cell>
          <cell r="N33">
            <v>34755.369404667</v>
          </cell>
          <cell r="P33">
            <v>25106.590842059006</v>
          </cell>
        </row>
        <row r="34">
          <cell r="L34">
            <v>19604.196803667048</v>
          </cell>
          <cell r="N34">
            <v>22474.901062281</v>
          </cell>
          <cell r="P34">
            <v>26469.918088850005</v>
          </cell>
        </row>
        <row r="35">
          <cell r="L35">
            <v>10179.50658647262</v>
          </cell>
          <cell r="N35">
            <v>11720.455131372</v>
          </cell>
          <cell r="P35">
            <v>20875.338244128998</v>
          </cell>
        </row>
        <row r="36">
          <cell r="L36">
            <v>8511.151089700852</v>
          </cell>
          <cell r="N36">
            <v>9812.020009481002</v>
          </cell>
          <cell r="P36">
            <v>16044.763612537</v>
          </cell>
        </row>
        <row r="37">
          <cell r="L37">
            <v>11830.87676858504</v>
          </cell>
          <cell r="N37">
            <v>13592.599414656</v>
          </cell>
          <cell r="P37">
            <v>19103.327676733</v>
          </cell>
        </row>
        <row r="38">
          <cell r="L38">
            <v>13543.25396876238</v>
          </cell>
          <cell r="N38">
            <v>15488.967293555997</v>
          </cell>
          <cell r="P38">
            <v>17925.036241172005</v>
          </cell>
        </row>
        <row r="39">
          <cell r="L39">
            <v>68643.47969989027</v>
          </cell>
          <cell r="N39">
            <v>78878.851582476</v>
          </cell>
          <cell r="P39">
            <v>56158.619206129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O141"/>
  <sheetViews>
    <sheetView tabSelected="1" zoomScale="75" zoomScaleNormal="75" zoomScalePageLayoutView="0" workbookViewId="0" topLeftCell="A1">
      <selection activeCell="B39" sqref="B39:E39"/>
    </sheetView>
  </sheetViews>
  <sheetFormatPr defaultColWidth="9.140625" defaultRowHeight="12.75"/>
  <cols>
    <col min="1" max="1" width="9.140625" style="8" customWidth="1"/>
    <col min="2" max="2" width="33.57421875" style="0" customWidth="1"/>
    <col min="3" max="3" width="34.28125" style="0" customWidth="1"/>
    <col min="4" max="4" width="31.57421875" style="0" customWidth="1"/>
    <col min="5" max="5" width="30.140625" style="0" customWidth="1"/>
    <col min="6" max="6" width="9.421875" style="0" customWidth="1"/>
    <col min="7" max="7" width="8.57421875" style="0" customWidth="1"/>
    <col min="8" max="8" width="22.00390625" style="0" customWidth="1"/>
  </cols>
  <sheetData>
    <row r="1" ht="22.5" customHeight="1">
      <c r="A1" s="1" t="str">
        <f>'[1]footnote'!D5</f>
        <v>مهر 1391</v>
      </c>
    </row>
    <row r="2" spans="1:6" ht="24.75" customHeight="1">
      <c r="A2" s="2"/>
      <c r="B2" s="3"/>
      <c r="C2" s="3"/>
      <c r="D2" s="3"/>
      <c r="E2" s="3"/>
      <c r="F2" s="4" t="s">
        <v>0</v>
      </c>
    </row>
    <row r="3" spans="1:6" ht="23.25" customHeight="1">
      <c r="A3" s="2"/>
      <c r="B3" s="5"/>
      <c r="C3" s="6"/>
      <c r="D3" s="5"/>
      <c r="E3" s="5"/>
      <c r="F3" s="7" t="s">
        <v>1</v>
      </c>
    </row>
    <row r="4" spans="2:8" ht="75.75" customHeight="1">
      <c r="B4" s="33" t="str">
        <f>CONCATENATE(A141,A1)</f>
        <v>کل مانده تسهيلات و سپرده ها ی ريالي و ارزی  بانکها و مؤسسه اعتباری توسعه به تفکيک استان در پايان  مهر 1391</v>
      </c>
      <c r="C4" s="33"/>
      <c r="D4" s="33"/>
      <c r="E4" s="33"/>
      <c r="F4" s="33"/>
      <c r="H4" s="9"/>
    </row>
    <row r="5" spans="2:5" ht="23.25" customHeight="1" thickBot="1">
      <c r="B5" s="10" t="s">
        <v>2</v>
      </c>
      <c r="C5" s="11"/>
      <c r="D5" s="11"/>
      <c r="E5" s="11"/>
    </row>
    <row r="6" spans="2:6" ht="84.75" customHeight="1" thickBot="1">
      <c r="B6" s="38" t="s">
        <v>3</v>
      </c>
      <c r="C6" s="12" t="s">
        <v>4</v>
      </c>
      <c r="D6" s="12" t="s">
        <v>5</v>
      </c>
      <c r="E6" s="13" t="s">
        <v>6</v>
      </c>
      <c r="F6" s="14" t="s">
        <v>7</v>
      </c>
    </row>
    <row r="7" spans="1:11" ht="42.75" customHeight="1">
      <c r="A7" s="15"/>
      <c r="B7" s="39">
        <f>'[1]Ostani'!P9</f>
        <v>2306868.5288625876</v>
      </c>
      <c r="C7" s="40">
        <f>'[1]Ostani'!L9</f>
        <v>2389361.467102453</v>
      </c>
      <c r="D7" s="40">
        <f>'[1]Ostani'!N9</f>
        <v>2660771.7408697363</v>
      </c>
      <c r="E7" s="16" t="s">
        <v>8</v>
      </c>
      <c r="F7" s="17">
        <v>1</v>
      </c>
      <c r="H7" s="18"/>
      <c r="K7" s="19"/>
    </row>
    <row r="8" spans="1:11" ht="42" customHeight="1">
      <c r="A8" s="15"/>
      <c r="B8" s="39">
        <f>'[1]Ostani'!P10</f>
        <v>207326.601342639</v>
      </c>
      <c r="C8" s="40">
        <f>'[1]Ostani'!L10</f>
        <v>235832.8137737922</v>
      </c>
      <c r="D8" s="40">
        <f>'[1]Ostani'!N10</f>
        <v>269773.730811393</v>
      </c>
      <c r="E8" s="20" t="s">
        <v>9</v>
      </c>
      <c r="F8" s="21">
        <v>2</v>
      </c>
      <c r="K8" s="19"/>
    </row>
    <row r="9" spans="1:11" ht="42.75" customHeight="1">
      <c r="A9" s="15"/>
      <c r="B9" s="39">
        <f>'[1]Ostani'!P11</f>
        <v>127049.68086589502</v>
      </c>
      <c r="C9" s="40">
        <f>'[1]Ostani'!L11</f>
        <v>150922.82949216693</v>
      </c>
      <c r="D9" s="40">
        <f>'[1]Ostani'!N11</f>
        <v>173141.304207524</v>
      </c>
      <c r="E9" s="20" t="s">
        <v>10</v>
      </c>
      <c r="F9" s="21">
        <v>3</v>
      </c>
      <c r="K9" s="19"/>
    </row>
    <row r="10" spans="1:11" ht="42.75" customHeight="1">
      <c r="A10" s="15"/>
      <c r="B10" s="39">
        <f>'[1]Ostani'!P12</f>
        <v>135172.78961270198</v>
      </c>
      <c r="C10" s="40">
        <f>'[1]Ostani'!L12</f>
        <v>86059.14599665455</v>
      </c>
      <c r="D10" s="40">
        <f>'[1]Ostani'!N12</f>
        <v>98429.37933609702</v>
      </c>
      <c r="E10" s="20" t="s">
        <v>11</v>
      </c>
      <c r="F10" s="22">
        <v>4</v>
      </c>
      <c r="K10" s="19"/>
    </row>
    <row r="11" spans="1:11" ht="42.75" customHeight="1">
      <c r="A11" s="15"/>
      <c r="B11" s="39">
        <f>'[1]Ostani'!P13</f>
        <v>124984.762561612</v>
      </c>
      <c r="C11" s="40">
        <f>'[1]Ostani'!L13</f>
        <v>155883.66848310156</v>
      </c>
      <c r="D11" s="40">
        <f>'[1]Ostani'!N13</f>
        <v>178544.518407951</v>
      </c>
      <c r="E11" s="20" t="s">
        <v>12</v>
      </c>
      <c r="F11" s="21">
        <v>5</v>
      </c>
      <c r="K11" s="19"/>
    </row>
    <row r="12" spans="1:11" ht="42.75" customHeight="1">
      <c r="A12" s="15"/>
      <c r="B12" s="39">
        <f>'[1]Ostani'!P14</f>
        <v>93952.29041600302</v>
      </c>
      <c r="C12" s="40">
        <f>'[1]Ostani'!L14</f>
        <v>127140.83566662742</v>
      </c>
      <c r="D12" s="40">
        <f>'[1]Ostani'!N14</f>
        <v>145881.850946705</v>
      </c>
      <c r="E12" s="20" t="s">
        <v>13</v>
      </c>
      <c r="F12" s="21">
        <v>6</v>
      </c>
      <c r="K12" s="19"/>
    </row>
    <row r="13" spans="1:11" ht="42.75" customHeight="1">
      <c r="A13" s="15"/>
      <c r="B13" s="39">
        <f>'[1]Ostani'!P15</f>
        <v>107418.61568157</v>
      </c>
      <c r="C13" s="40">
        <f>'[1]Ostani'!L15</f>
        <v>96503.78505179627</v>
      </c>
      <c r="D13" s="40">
        <f>'[1]Ostani'!N15</f>
        <v>110806.13760721599</v>
      </c>
      <c r="E13" s="20" t="s">
        <v>14</v>
      </c>
      <c r="F13" s="22">
        <v>7</v>
      </c>
      <c r="K13" s="19"/>
    </row>
    <row r="14" spans="1:11" ht="42.75" customHeight="1">
      <c r="A14" s="15"/>
      <c r="B14" s="39">
        <f>'[1]Ostani'!P16</f>
        <v>78045.432957222</v>
      </c>
      <c r="C14" s="40">
        <f>'[1]Ostani'!L16</f>
        <v>53849.62462768113</v>
      </c>
      <c r="D14" s="40">
        <f>'[1]Ostani'!N16</f>
        <v>61891.377925283</v>
      </c>
      <c r="E14" s="20" t="s">
        <v>15</v>
      </c>
      <c r="F14" s="21">
        <v>8</v>
      </c>
      <c r="K14" s="19"/>
    </row>
    <row r="15" spans="1:11" ht="42.75" customHeight="1">
      <c r="A15" s="15"/>
      <c r="B15" s="39">
        <f>'[1]Ostani'!P17</f>
        <v>84282.479597759</v>
      </c>
      <c r="C15" s="40">
        <f>'[1]Ostani'!L17</f>
        <v>73150.69830085943</v>
      </c>
      <c r="D15" s="40">
        <f>'[1]Ostani'!N17</f>
        <v>83738.618931212</v>
      </c>
      <c r="E15" s="20" t="s">
        <v>16</v>
      </c>
      <c r="F15" s="21">
        <v>9</v>
      </c>
      <c r="K15" s="19"/>
    </row>
    <row r="16" spans="1:11" ht="42.75" customHeight="1">
      <c r="A16" s="15"/>
      <c r="B16" s="39">
        <f>'[1]Ostani'!P18</f>
        <v>65671.397588583</v>
      </c>
      <c r="C16" s="40">
        <f>'[1]Ostani'!L18</f>
        <v>48923.590192375246</v>
      </c>
      <c r="D16" s="40">
        <f>'[1]Ostani'!N18</f>
        <v>56408.20687211701</v>
      </c>
      <c r="E16" s="20" t="s">
        <v>17</v>
      </c>
      <c r="F16" s="22">
        <v>10</v>
      </c>
      <c r="K16" s="19"/>
    </row>
    <row r="17" spans="1:11" ht="42.75" customHeight="1">
      <c r="A17" s="15"/>
      <c r="B17" s="39">
        <f>'[1]Ostani'!P19</f>
        <v>55852.780059296005</v>
      </c>
      <c r="C17" s="40">
        <f>'[1]Ostani'!L19</f>
        <v>35906.17466060151</v>
      </c>
      <c r="D17" s="40">
        <f>'[1]Ostani'!N19</f>
        <v>41400.39485814501</v>
      </c>
      <c r="E17" s="20" t="s">
        <v>18</v>
      </c>
      <c r="F17" s="21">
        <v>11</v>
      </c>
      <c r="K17" s="19"/>
    </row>
    <row r="18" spans="1:11" ht="42.75" customHeight="1">
      <c r="A18" s="15"/>
      <c r="B18" s="41">
        <f>'[1]Ostani'!P20</f>
        <v>52497.108077088</v>
      </c>
      <c r="C18" s="42">
        <f>'[1]Ostani'!L20</f>
        <v>44856.5461166186</v>
      </c>
      <c r="D18" s="42">
        <f>'[1]Ostani'!N20</f>
        <v>51210.87932029</v>
      </c>
      <c r="E18" s="23" t="s">
        <v>19</v>
      </c>
      <c r="F18" s="24">
        <v>12</v>
      </c>
      <c r="K18" s="19"/>
    </row>
    <row r="19" spans="1:11" ht="42.75" customHeight="1">
      <c r="A19" s="15"/>
      <c r="B19" s="39">
        <f>'[1]Ostani'!P21</f>
        <v>54851.415095851</v>
      </c>
      <c r="C19" s="40">
        <f>'[1]Ostani'!L21</f>
        <v>34453.329113967935</v>
      </c>
      <c r="D19" s="40">
        <f>'[1]Ostani'!N21</f>
        <v>39082.514867574995</v>
      </c>
      <c r="E19" s="20" t="s">
        <v>20</v>
      </c>
      <c r="F19" s="22">
        <v>13</v>
      </c>
      <c r="K19" s="19"/>
    </row>
    <row r="20" spans="1:11" ht="42.75" customHeight="1">
      <c r="A20" s="15"/>
      <c r="B20" s="39">
        <f>'[1]Ostani'!P22</f>
        <v>37787.679100768</v>
      </c>
      <c r="C20" s="40">
        <f>'[1]Ostani'!L22</f>
        <v>31121.15511857736</v>
      </c>
      <c r="D20" s="40">
        <f>'[1]Ostani'!N22</f>
        <v>35691.216611968994</v>
      </c>
      <c r="E20" s="20" t="s">
        <v>21</v>
      </c>
      <c r="F20" s="21">
        <v>14</v>
      </c>
      <c r="K20" s="19"/>
    </row>
    <row r="21" spans="1:11" ht="42.75" customHeight="1">
      <c r="A21" s="15"/>
      <c r="B21" s="39">
        <f>'[1]Ostani'!P23</f>
        <v>39857.889009691</v>
      </c>
      <c r="C21" s="40">
        <f>'[1]Ostani'!L23</f>
        <v>37401.21146611871</v>
      </c>
      <c r="D21" s="40">
        <f>'[1]Ostani'!N23</f>
        <v>42797.914020637</v>
      </c>
      <c r="E21" s="20" t="s">
        <v>22</v>
      </c>
      <c r="F21" s="21">
        <v>15</v>
      </c>
      <c r="K21" s="19"/>
    </row>
    <row r="22" spans="1:11" ht="42.75" customHeight="1">
      <c r="A22" s="15"/>
      <c r="B22" s="39">
        <f>'[1]Ostani'!P24</f>
        <v>28724.988093075997</v>
      </c>
      <c r="C22" s="40">
        <f>'[1]Ostani'!L24</f>
        <v>18880.047251927885</v>
      </c>
      <c r="D22" s="40">
        <f>'[1]Ostani'!N24</f>
        <v>21595.410166020003</v>
      </c>
      <c r="E22" s="20" t="s">
        <v>23</v>
      </c>
      <c r="F22" s="22">
        <v>16</v>
      </c>
      <c r="K22" s="19"/>
    </row>
    <row r="23" spans="1:11" ht="42.75" customHeight="1">
      <c r="A23" s="15"/>
      <c r="B23" s="39">
        <f>'[1]Ostani'!P25</f>
        <v>43300.583548915994</v>
      </c>
      <c r="C23" s="40">
        <f>'[1]Ostani'!L25</f>
        <v>24147.232618177368</v>
      </c>
      <c r="D23" s="40">
        <f>'[1]Ostani'!N25</f>
        <v>27807.369075462</v>
      </c>
      <c r="E23" s="20" t="s">
        <v>24</v>
      </c>
      <c r="F23" s="21">
        <v>17</v>
      </c>
      <c r="K23" s="19"/>
    </row>
    <row r="24" spans="1:11" ht="42.75" customHeight="1">
      <c r="A24" s="15"/>
      <c r="B24" s="39">
        <f>'[1]Ostani'!P26</f>
        <v>32545.952763169007</v>
      </c>
      <c r="C24" s="40">
        <f>'[1]Ostani'!L26</f>
        <v>19296.98724447484</v>
      </c>
      <c r="D24" s="40">
        <f>'[1]Ostani'!N26</f>
        <v>22185.196303987</v>
      </c>
      <c r="E24" s="20" t="s">
        <v>25</v>
      </c>
      <c r="F24" s="21">
        <v>18</v>
      </c>
      <c r="K24" s="19"/>
    </row>
    <row r="25" spans="1:11" ht="42.75" customHeight="1">
      <c r="A25" s="15"/>
      <c r="B25" s="39">
        <f>'[1]Ostani'!P27</f>
        <v>44023.216609672</v>
      </c>
      <c r="C25" s="40">
        <f>'[1]Ostani'!L27</f>
        <v>31953.18007469955</v>
      </c>
      <c r="D25" s="40">
        <f>'[1]Ostani'!N27</f>
        <v>36753.89685812501</v>
      </c>
      <c r="E25" s="20" t="s">
        <v>26</v>
      </c>
      <c r="F25" s="22">
        <v>19</v>
      </c>
      <c r="K25" s="19"/>
    </row>
    <row r="26" spans="1:11" ht="42.75" customHeight="1">
      <c r="A26" s="15"/>
      <c r="B26" s="39">
        <f>'[1]Ostani'!P28</f>
        <v>41155.036484606</v>
      </c>
      <c r="C26" s="40">
        <f>'[1]Ostani'!L28</f>
        <v>40333.483712370784</v>
      </c>
      <c r="D26" s="40">
        <f>'[1]Ostani'!N28</f>
        <v>46441.853350626</v>
      </c>
      <c r="E26" s="20" t="s">
        <v>27</v>
      </c>
      <c r="F26" s="21">
        <v>20</v>
      </c>
      <c r="K26" s="19"/>
    </row>
    <row r="27" spans="1:11" ht="42.75" customHeight="1">
      <c r="A27" s="15"/>
      <c r="B27" s="39">
        <f>'[1]Ostani'!P29</f>
        <v>30964.024706949996</v>
      </c>
      <c r="C27" s="40">
        <f>'[1]Ostani'!L29</f>
        <v>35053.99480371136</v>
      </c>
      <c r="D27" s="40">
        <f>'[1]Ostani'!N29</f>
        <v>40708.55878185801</v>
      </c>
      <c r="E27" s="20" t="s">
        <v>28</v>
      </c>
      <c r="F27" s="21">
        <v>21</v>
      </c>
      <c r="K27" s="19"/>
    </row>
    <row r="28" spans="1:11" ht="42.75" customHeight="1">
      <c r="A28" s="15"/>
      <c r="B28" s="39">
        <f>'[1]Ostani'!P30</f>
        <v>27349.011018141002</v>
      </c>
      <c r="C28" s="40">
        <f>'[1]Ostani'!L30</f>
        <v>21737.608172715634</v>
      </c>
      <c r="D28" s="40">
        <f>'[1]Ostani'!N30</f>
        <v>25132.28300141301</v>
      </c>
      <c r="E28" s="20" t="s">
        <v>29</v>
      </c>
      <c r="F28" s="22">
        <v>22</v>
      </c>
      <c r="K28" s="19"/>
    </row>
    <row r="29" spans="1:11" ht="42.75" customHeight="1">
      <c r="A29" s="15"/>
      <c r="B29" s="39">
        <f>'[1]Ostani'!P31</f>
        <v>32639.925651554004</v>
      </c>
      <c r="C29" s="40">
        <f>'[1]Ostani'!L31</f>
        <v>24486.89643044738</v>
      </c>
      <c r="D29" s="40">
        <f>'[1]Ostani'!N31</f>
        <v>28058.966890071002</v>
      </c>
      <c r="E29" s="20" t="s">
        <v>30</v>
      </c>
      <c r="F29" s="21">
        <v>23</v>
      </c>
      <c r="K29" s="19"/>
    </row>
    <row r="30" spans="1:11" ht="42.75" customHeight="1">
      <c r="A30" s="15"/>
      <c r="B30" s="39">
        <f>'[1]Ostani'!P32</f>
        <v>34697.015652646</v>
      </c>
      <c r="C30" s="40">
        <f>'[1]Ostani'!L32</f>
        <v>35485.4358963773</v>
      </c>
      <c r="D30" s="40">
        <f>'[1]Ostani'!N32</f>
        <v>40632.058669107</v>
      </c>
      <c r="E30" s="20" t="s">
        <v>31</v>
      </c>
      <c r="F30" s="21">
        <v>24</v>
      </c>
      <c r="K30" s="19"/>
    </row>
    <row r="31" spans="1:11" ht="42.75" customHeight="1">
      <c r="A31" s="15"/>
      <c r="B31" s="39">
        <f>'[1]Ostani'!P33</f>
        <v>25106.590842059006</v>
      </c>
      <c r="C31" s="40">
        <f>'[1]Ostani'!L33</f>
        <v>30299.82911536158</v>
      </c>
      <c r="D31" s="40">
        <f>'[1]Ostani'!N33</f>
        <v>34755.369404667</v>
      </c>
      <c r="E31" s="20" t="s">
        <v>32</v>
      </c>
      <c r="F31" s="25">
        <v>25</v>
      </c>
      <c r="K31" s="19"/>
    </row>
    <row r="32" spans="1:11" ht="42.75" customHeight="1">
      <c r="A32" s="15"/>
      <c r="B32" s="39">
        <f>'[1]Ostani'!P34</f>
        <v>26469.918088850005</v>
      </c>
      <c r="C32" s="40">
        <f>'[1]Ostani'!L34</f>
        <v>19604.196803667048</v>
      </c>
      <c r="D32" s="40">
        <f>'[1]Ostani'!N34</f>
        <v>22474.901062281</v>
      </c>
      <c r="E32" s="20" t="s">
        <v>33</v>
      </c>
      <c r="F32" s="21">
        <v>26</v>
      </c>
      <c r="K32" s="19"/>
    </row>
    <row r="33" spans="1:11" ht="42.75" customHeight="1">
      <c r="A33" s="15"/>
      <c r="B33" s="39">
        <f>'[1]Ostani'!P35</f>
        <v>20875.338244128998</v>
      </c>
      <c r="C33" s="40">
        <f>'[1]Ostani'!L35</f>
        <v>10179.50658647262</v>
      </c>
      <c r="D33" s="40">
        <f>'[1]Ostani'!N35</f>
        <v>11720.455131372</v>
      </c>
      <c r="E33" s="20" t="s">
        <v>34</v>
      </c>
      <c r="F33" s="21">
        <v>27</v>
      </c>
      <c r="K33" s="19"/>
    </row>
    <row r="34" spans="1:11" ht="42.75" customHeight="1">
      <c r="A34" s="15"/>
      <c r="B34" s="39">
        <f>'[1]Ostani'!P36</f>
        <v>16044.763612537</v>
      </c>
      <c r="C34" s="40">
        <f>'[1]Ostani'!L36</f>
        <v>8511.151089700852</v>
      </c>
      <c r="D34" s="40">
        <f>'[1]Ostani'!N36</f>
        <v>9812.020009481002</v>
      </c>
      <c r="E34" s="20" t="s">
        <v>35</v>
      </c>
      <c r="F34" s="22">
        <v>28</v>
      </c>
      <c r="K34" s="19"/>
    </row>
    <row r="35" spans="1:11" ht="42.75" customHeight="1">
      <c r="A35" s="15"/>
      <c r="B35" s="39">
        <f>'[1]Ostani'!P37</f>
        <v>19103.327676733</v>
      </c>
      <c r="C35" s="40">
        <f>'[1]Ostani'!L37</f>
        <v>11830.87676858504</v>
      </c>
      <c r="D35" s="40">
        <f>'[1]Ostani'!N37</f>
        <v>13592.599414656</v>
      </c>
      <c r="E35" s="20" t="s">
        <v>36</v>
      </c>
      <c r="F35" s="21">
        <v>29</v>
      </c>
      <c r="K35" s="19"/>
    </row>
    <row r="36" spans="1:11" ht="42.75" customHeight="1">
      <c r="A36" s="15"/>
      <c r="B36" s="39">
        <f>'[1]Ostani'!P38</f>
        <v>17925.036241172005</v>
      </c>
      <c r="C36" s="40">
        <f>'[1]Ostani'!L38</f>
        <v>13543.25396876238</v>
      </c>
      <c r="D36" s="40">
        <f>'[1]Ostani'!N38</f>
        <v>15488.967293555997</v>
      </c>
      <c r="E36" s="20" t="s">
        <v>37</v>
      </c>
      <c r="F36" s="21">
        <v>30</v>
      </c>
      <c r="K36" s="19"/>
    </row>
    <row r="37" spans="1:11" ht="42.75" customHeight="1" thickBot="1">
      <c r="A37" s="15"/>
      <c r="B37" s="39">
        <f>'[1]Ostani'!P39</f>
        <v>56158.619206129</v>
      </c>
      <c r="C37" s="40">
        <f>'[1]Ostani'!L39</f>
        <v>68643.47969989027</v>
      </c>
      <c r="D37" s="40">
        <f>'[1]Ostani'!N39</f>
        <v>78878.851582476</v>
      </c>
      <c r="E37" s="20" t="s">
        <v>38</v>
      </c>
      <c r="F37" s="21">
        <v>31</v>
      </c>
      <c r="K37" s="19"/>
    </row>
    <row r="38" spans="1:11" ht="54" customHeight="1" thickBot="1">
      <c r="A38" s="15"/>
      <c r="B38" s="43">
        <f>SUM(B7:B37)</f>
        <v>4068702.7992696064</v>
      </c>
      <c r="C38" s="44">
        <f>SUM(C7:C37)</f>
        <v>4015354.0354007324</v>
      </c>
      <c r="D38" s="45">
        <f>SUM(D7:D37)</f>
        <v>4525608.542589007</v>
      </c>
      <c r="E38" s="34" t="s">
        <v>39</v>
      </c>
      <c r="F38" s="35"/>
      <c r="K38" s="19"/>
    </row>
    <row r="39" spans="2:15" ht="66" customHeight="1">
      <c r="B39" s="36" t="s">
        <v>40</v>
      </c>
      <c r="C39" s="36"/>
      <c r="D39" s="36"/>
      <c r="E39" s="36"/>
      <c r="F39" s="26" t="s">
        <v>42</v>
      </c>
      <c r="G39" s="27"/>
      <c r="H39" s="27"/>
      <c r="I39" s="27"/>
      <c r="J39" s="27"/>
      <c r="K39" s="27"/>
      <c r="L39" s="27"/>
      <c r="M39" s="27"/>
      <c r="N39" s="27"/>
      <c r="O39" s="27"/>
    </row>
    <row r="40" spans="2:15" ht="39" customHeight="1">
      <c r="B40" s="37"/>
      <c r="C40" s="37"/>
      <c r="D40" s="37"/>
      <c r="E40" s="37"/>
      <c r="F40" s="27"/>
      <c r="G40" s="27"/>
      <c r="H40" s="27"/>
      <c r="I40" s="27"/>
      <c r="J40" s="27"/>
      <c r="K40" s="27"/>
      <c r="L40" s="27"/>
      <c r="M40" s="27"/>
      <c r="N40" s="27"/>
      <c r="O40" s="27"/>
    </row>
    <row r="41" spans="2:6" ht="32.25" customHeight="1">
      <c r="B41" s="28"/>
      <c r="C41" s="28"/>
      <c r="D41" s="28"/>
      <c r="E41" s="29"/>
      <c r="F41" s="30"/>
    </row>
    <row r="42" spans="2:6" ht="33" customHeight="1">
      <c r="B42" s="28"/>
      <c r="C42" s="18"/>
      <c r="D42" s="28"/>
      <c r="E42" s="29"/>
      <c r="F42" s="31"/>
    </row>
    <row r="43" spans="2:4" ht="15">
      <c r="B43" s="18"/>
      <c r="C43" s="18"/>
      <c r="D43" s="18"/>
    </row>
    <row r="45" ht="18.75">
      <c r="D45" s="32"/>
    </row>
    <row r="46" ht="18.75">
      <c r="D46" s="32"/>
    </row>
    <row r="47" ht="18.75">
      <c r="D47" s="32"/>
    </row>
    <row r="48" ht="18.75">
      <c r="D48" s="32"/>
    </row>
    <row r="49" ht="18.75">
      <c r="D49" s="32"/>
    </row>
    <row r="141" ht="15">
      <c r="A141" s="8" t="s">
        <v>41</v>
      </c>
    </row>
  </sheetData>
  <sheetProtection formatCells="0" formatColumns="0" formatRows="0" insertColumns="0" insertRows="0" insertHyperlinks="0" deleteColumns="0" deleteRows="0"/>
  <mergeCells count="4">
    <mergeCell ref="B4:F4"/>
    <mergeCell ref="E38:F38"/>
    <mergeCell ref="B39:E39"/>
    <mergeCell ref="B40:E40"/>
  </mergeCells>
  <printOptions horizontalCentered="1" verticalCentered="1"/>
  <pageMargins left="0" right="0" top="0" bottom="0" header="0" footer="0"/>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m.vakili</dc:creator>
  <cp:keywords/>
  <dc:description/>
  <cp:lastModifiedBy>MRT Pack 24 DVDs</cp:lastModifiedBy>
  <dcterms:created xsi:type="dcterms:W3CDTF">2012-11-20T11:07:59Z</dcterms:created>
  <dcterms:modified xsi:type="dcterms:W3CDTF">2013-02-17T05:52:38Z</dcterms:modified>
  <cp:category/>
  <cp:version/>
  <cp:contentType/>
  <cp:contentStatus/>
</cp:coreProperties>
</file>