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65" yWindow="3810" windowWidth="20520" windowHeight="4335" tabRatio="921" firstSheet="2" activeTab="2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تراکنش ها به تفکیک استان" sheetId="77" r:id="rId5"/>
    <sheet name="مبالغ تراکنش ها به تفکیک استان" sheetId="78" r:id="rId6"/>
    <sheet name="تعداد پایانه ها به تفکیک استان" sheetId="79" r:id="rId7"/>
    <sheet name="Sheet1" sheetId="90" r:id="rId8"/>
  </sheets>
  <calcPr calcId="144525"/>
  <fileRecoveryPr autoRecover="0"/>
</workbook>
</file>

<file path=xl/calcChain.xml><?xml version="1.0" encoding="utf-8"?>
<calcChain xmlns="http://schemas.openxmlformats.org/spreadsheetml/2006/main">
  <c r="E16" i="76"/>
  <c r="E15"/>
  <c r="E14"/>
  <c r="E13"/>
  <c r="E12"/>
  <c r="E11"/>
  <c r="U9" i="74" l="1"/>
  <c r="AH6" i="79" l="1"/>
  <c r="AH7"/>
  <c r="AH8"/>
  <c r="AH9"/>
  <c r="AH10"/>
  <c r="AH11"/>
  <c r="AH12"/>
  <c r="AH13"/>
  <c r="AH14"/>
  <c r="AH15"/>
  <c r="AH16"/>
  <c r="E6" i="76"/>
  <c r="E7"/>
  <c r="E8"/>
  <c r="E9"/>
  <c r="E10"/>
  <c r="C17" i="78" l="1"/>
  <c r="CR6"/>
  <c r="CR7"/>
  <c r="CR8"/>
  <c r="CR9"/>
  <c r="CR10"/>
  <c r="CR11"/>
  <c r="CR12"/>
  <c r="CR13"/>
  <c r="CR14"/>
  <c r="CR15"/>
  <c r="CR16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6" i="77"/>
  <c r="CR7"/>
  <c r="CR8"/>
  <c r="CR9"/>
  <c r="CR10"/>
  <c r="CR11"/>
  <c r="CR12"/>
  <c r="CR13"/>
  <c r="CR14"/>
  <c r="CR15"/>
  <c r="CR16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17"/>
  <c r="V6" i="75"/>
  <c r="V7"/>
  <c r="V8"/>
  <c r="V9"/>
  <c r="V10"/>
  <c r="V11"/>
  <c r="W11" s="1"/>
  <c r="V12"/>
  <c r="W12" s="1"/>
  <c r="V13"/>
  <c r="W13" s="1"/>
  <c r="V14"/>
  <c r="W14" s="1"/>
  <c r="V15"/>
  <c r="W15" s="1"/>
  <c r="V16"/>
  <c r="W16" s="1"/>
  <c r="V5"/>
  <c r="U6"/>
  <c r="U7"/>
  <c r="U8"/>
  <c r="U9"/>
  <c r="U10"/>
  <c r="U11"/>
  <c r="U12"/>
  <c r="U13"/>
  <c r="U14"/>
  <c r="U15"/>
  <c r="U16"/>
  <c r="U5"/>
  <c r="O6"/>
  <c r="P6"/>
  <c r="Q6"/>
  <c r="R6"/>
  <c r="S6"/>
  <c r="T6"/>
  <c r="O7"/>
  <c r="P7"/>
  <c r="Q7"/>
  <c r="R7"/>
  <c r="S7"/>
  <c r="T7"/>
  <c r="O8"/>
  <c r="P8"/>
  <c r="Q8"/>
  <c r="R8"/>
  <c r="S8"/>
  <c r="T8"/>
  <c r="O9"/>
  <c r="P9"/>
  <c r="Q9"/>
  <c r="R9"/>
  <c r="S9"/>
  <c r="T9"/>
  <c r="O10"/>
  <c r="P10"/>
  <c r="Q10"/>
  <c r="R10"/>
  <c r="S10"/>
  <c r="T10"/>
  <c r="O11"/>
  <c r="P11"/>
  <c r="Q11"/>
  <c r="R11"/>
  <c r="S11"/>
  <c r="T11"/>
  <c r="O12"/>
  <c r="P12"/>
  <c r="Q12"/>
  <c r="R12"/>
  <c r="S12"/>
  <c r="T12"/>
  <c r="O13"/>
  <c r="P13"/>
  <c r="Q13"/>
  <c r="R13"/>
  <c r="S13"/>
  <c r="T13"/>
  <c r="O14"/>
  <c r="P14"/>
  <c r="Q14"/>
  <c r="R14"/>
  <c r="S14"/>
  <c r="T14"/>
  <c r="O15"/>
  <c r="P15"/>
  <c r="Q15"/>
  <c r="R15"/>
  <c r="S15"/>
  <c r="T15"/>
  <c r="O16"/>
  <c r="P16"/>
  <c r="Q16"/>
  <c r="R16"/>
  <c r="S16"/>
  <c r="T16"/>
  <c r="P5"/>
  <c r="Q5"/>
  <c r="R5"/>
  <c r="S5"/>
  <c r="T5"/>
  <c r="O5"/>
  <c r="D17"/>
  <c r="E17"/>
  <c r="F17"/>
  <c r="G17"/>
  <c r="H17"/>
  <c r="I17"/>
  <c r="J17"/>
  <c r="K17"/>
  <c r="L17"/>
  <c r="M17"/>
  <c r="N17"/>
  <c r="C17"/>
  <c r="AE6" i="74"/>
  <c r="AE7"/>
  <c r="AE8"/>
  <c r="AE9"/>
  <c r="AE10"/>
  <c r="AE11"/>
  <c r="AF11" s="1"/>
  <c r="AE12"/>
  <c r="AE13"/>
  <c r="AF13" s="1"/>
  <c r="AE14"/>
  <c r="AF14" s="1"/>
  <c r="AE15"/>
  <c r="AF15" s="1"/>
  <c r="AE16"/>
  <c r="AF16" s="1"/>
  <c r="AE5"/>
  <c r="AF6"/>
  <c r="AF7"/>
  <c r="AF12"/>
  <c r="AD6"/>
  <c r="AD7"/>
  <c r="AD8"/>
  <c r="AD9"/>
  <c r="AF9" s="1"/>
  <c r="AD10"/>
  <c r="AD11"/>
  <c r="AD12"/>
  <c r="AD13"/>
  <c r="AD14"/>
  <c r="AD15"/>
  <c r="AD16"/>
  <c r="AD5"/>
  <c r="U6"/>
  <c r="V6"/>
  <c r="W6"/>
  <c r="X6"/>
  <c r="Y6"/>
  <c r="Z6"/>
  <c r="AA6"/>
  <c r="AB6"/>
  <c r="AC6"/>
  <c r="U7"/>
  <c r="V7"/>
  <c r="W7"/>
  <c r="X7"/>
  <c r="Y7"/>
  <c r="Z7"/>
  <c r="AA7"/>
  <c r="AB7"/>
  <c r="AC7"/>
  <c r="U8"/>
  <c r="V8"/>
  <c r="W8"/>
  <c r="X8"/>
  <c r="Y8"/>
  <c r="Z8"/>
  <c r="AA8"/>
  <c r="AB8"/>
  <c r="AC8"/>
  <c r="V9"/>
  <c r="W9"/>
  <c r="X9"/>
  <c r="Y9"/>
  <c r="Z9"/>
  <c r="AA9"/>
  <c r="AB9"/>
  <c r="AC9"/>
  <c r="U10"/>
  <c r="V10"/>
  <c r="W10"/>
  <c r="X10"/>
  <c r="Y10"/>
  <c r="Z10"/>
  <c r="AA10"/>
  <c r="AB10"/>
  <c r="AC10"/>
  <c r="U11"/>
  <c r="V11"/>
  <c r="W11"/>
  <c r="X11"/>
  <c r="Y11"/>
  <c r="Z11"/>
  <c r="AA11"/>
  <c r="AB11"/>
  <c r="AC11"/>
  <c r="U12"/>
  <c r="V12"/>
  <c r="W12"/>
  <c r="X12"/>
  <c r="Y12"/>
  <c r="Z12"/>
  <c r="AA12"/>
  <c r="AB12"/>
  <c r="AC12"/>
  <c r="U13"/>
  <c r="V13"/>
  <c r="W13"/>
  <c r="X13"/>
  <c r="Y13"/>
  <c r="Z13"/>
  <c r="AA13"/>
  <c r="AB13"/>
  <c r="AC13"/>
  <c r="U14"/>
  <c r="V14"/>
  <c r="W14"/>
  <c r="X14"/>
  <c r="Y14"/>
  <c r="Z14"/>
  <c r="AA14"/>
  <c r="AB14"/>
  <c r="AC14"/>
  <c r="U15"/>
  <c r="V15"/>
  <c r="W15"/>
  <c r="X15"/>
  <c r="Y15"/>
  <c r="Z15"/>
  <c r="AA15"/>
  <c r="AB15"/>
  <c r="AC15"/>
  <c r="U16"/>
  <c r="V16"/>
  <c r="W16"/>
  <c r="X16"/>
  <c r="Y16"/>
  <c r="Z16"/>
  <c r="AA16"/>
  <c r="AB16"/>
  <c r="AC16"/>
  <c r="V5"/>
  <c r="W5"/>
  <c r="X5"/>
  <c r="Y5"/>
  <c r="Z5"/>
  <c r="AA5"/>
  <c r="AB5"/>
  <c r="AC5"/>
  <c r="U5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AF8" l="1"/>
  <c r="W10" i="75"/>
  <c r="W5"/>
  <c r="W9"/>
  <c r="W8"/>
  <c r="W7"/>
  <c r="W6"/>
  <c r="AF5" i="74"/>
  <c r="AF10"/>
  <c r="AF17" s="1"/>
  <c r="O17" i="75"/>
  <c r="T17"/>
  <c r="Y17" i="74"/>
  <c r="CR17" i="77"/>
  <c r="S17" i="75"/>
  <c r="P17"/>
  <c r="V17"/>
  <c r="U17"/>
  <c r="U17" i="74"/>
  <c r="AD17"/>
  <c r="AC17"/>
  <c r="AA17"/>
  <c r="W17"/>
  <c r="CR17" i="78"/>
  <c r="R17" i="75"/>
  <c r="Q17"/>
  <c r="AE17" i="74"/>
  <c r="AB17"/>
  <c r="Z17"/>
  <c r="V17"/>
  <c r="X17"/>
  <c r="W17" i="75" l="1"/>
  <c r="CQ48" i="78"/>
  <c r="CN48"/>
  <c r="CK48"/>
  <c r="CH48"/>
  <c r="CE48"/>
  <c r="CB48"/>
  <c r="BY48"/>
  <c r="BV48"/>
  <c r="BS48"/>
  <c r="BP48"/>
  <c r="BM48"/>
  <c r="BJ48"/>
  <c r="BG48"/>
  <c r="BD48"/>
  <c r="BA48"/>
  <c r="AX48"/>
  <c r="AU48"/>
  <c r="AR48"/>
  <c r="AO48"/>
  <c r="AL48"/>
  <c r="AI48"/>
  <c r="AF48"/>
  <c r="AC48"/>
  <c r="Z48"/>
  <c r="W48"/>
  <c r="T48"/>
  <c r="Q48"/>
  <c r="N48"/>
  <c r="K48"/>
  <c r="H48"/>
  <c r="E48"/>
  <c r="CP33"/>
  <c r="CM33"/>
  <c r="CJ33"/>
  <c r="CG33"/>
  <c r="CD33"/>
  <c r="CA33"/>
  <c r="BX33"/>
  <c r="BU33"/>
  <c r="BR33"/>
  <c r="BO33"/>
  <c r="BL33"/>
  <c r="BI33"/>
  <c r="BF33"/>
  <c r="BC33"/>
  <c r="AZ33"/>
  <c r="AW33"/>
  <c r="AT33"/>
  <c r="AQ33"/>
  <c r="AN33"/>
  <c r="AK33"/>
  <c r="AH33"/>
  <c r="AE33"/>
  <c r="AB33"/>
  <c r="Y33"/>
  <c r="V33"/>
  <c r="S33"/>
  <c r="P33"/>
  <c r="M33"/>
  <c r="J33"/>
  <c r="G33"/>
  <c r="D33"/>
  <c r="CQ48" i="77" l="1"/>
  <c r="CP33"/>
  <c r="CN48"/>
  <c r="CM33"/>
  <c r="CK48"/>
  <c r="CJ33"/>
  <c r="CH48"/>
  <c r="CG33"/>
  <c r="CE48"/>
  <c r="CD33"/>
  <c r="CB48"/>
  <c r="CA33"/>
  <c r="BY48"/>
  <c r="BX33"/>
  <c r="BV48"/>
  <c r="BU33"/>
  <c r="BS48"/>
  <c r="BR33"/>
  <c r="BP48"/>
  <c r="BO33"/>
  <c r="BM48"/>
  <c r="BL33"/>
  <c r="BJ48"/>
  <c r="BI33"/>
  <c r="BG48"/>
  <c r="BF33"/>
  <c r="BD48"/>
  <c r="BC33"/>
  <c r="BA48"/>
  <c r="AZ33"/>
  <c r="AX48"/>
  <c r="AW33"/>
  <c r="AU48"/>
  <c r="AT33"/>
  <c r="AR48"/>
  <c r="AQ33"/>
  <c r="AO48"/>
  <c r="AN33"/>
  <c r="AL48"/>
  <c r="AK33"/>
  <c r="AI48"/>
  <c r="AH33"/>
  <c r="AF48"/>
  <c r="AE33"/>
  <c r="AC48"/>
  <c r="AB33"/>
  <c r="Z48"/>
  <c r="Y33"/>
  <c r="W48"/>
  <c r="V33"/>
  <c r="T48"/>
  <c r="S33"/>
  <c r="Q48"/>
  <c r="P33"/>
  <c r="N48"/>
  <c r="M33"/>
  <c r="K48"/>
  <c r="H48"/>
  <c r="E48"/>
  <c r="J33"/>
  <c r="G33"/>
  <c r="D33"/>
  <c r="CQ62" i="78" l="1"/>
  <c r="CP47"/>
  <c r="CO32"/>
  <c r="CQ62" i="77"/>
  <c r="CP47"/>
  <c r="CO32"/>
  <c r="CQ61" i="78"/>
  <c r="CP46"/>
  <c r="CO31"/>
  <c r="CQ61" i="77"/>
  <c r="CP46"/>
  <c r="CO31"/>
  <c r="CQ60" i="78"/>
  <c r="CP45"/>
  <c r="CO30"/>
  <c r="CQ60" i="77"/>
  <c r="CP45"/>
  <c r="CO30"/>
  <c r="CQ59" i="78"/>
  <c r="CP44"/>
  <c r="CO29"/>
  <c r="CQ59" i="77"/>
  <c r="CP44"/>
  <c r="CO29"/>
  <c r="CQ58" i="78"/>
  <c r="CP43"/>
  <c r="CO28"/>
  <c r="CQ58" i="77"/>
  <c r="CP43"/>
  <c r="CO28"/>
  <c r="CQ57" i="78"/>
  <c r="CP42"/>
  <c r="CO27"/>
  <c r="CQ57" i="77"/>
  <c r="CP42"/>
  <c r="CO27"/>
  <c r="CQ56" i="78"/>
  <c r="CP41"/>
  <c r="CO26"/>
  <c r="CQ56" i="77"/>
  <c r="CP41"/>
  <c r="CO26"/>
  <c r="CQ54" i="78"/>
  <c r="CP39"/>
  <c r="CO24"/>
  <c r="CQ54" i="77"/>
  <c r="CP39"/>
  <c r="CO24"/>
  <c r="CQ53" i="78"/>
  <c r="CP38"/>
  <c r="CO23"/>
  <c r="CQ53" i="77"/>
  <c r="CP38"/>
  <c r="CO23"/>
  <c r="CQ52" i="78"/>
  <c r="CP37"/>
  <c r="CO22"/>
  <c r="CQ52" i="77"/>
  <c r="CP37"/>
  <c r="CO22"/>
  <c r="CQ51" i="78"/>
  <c r="CP36"/>
  <c r="CO21"/>
  <c r="CQ51" i="77"/>
  <c r="CP36"/>
  <c r="CO21"/>
  <c r="CP35" i="78"/>
  <c r="CQ50" i="77"/>
  <c r="CP35"/>
  <c r="CN62" i="78"/>
  <c r="CM47"/>
  <c r="CL32"/>
  <c r="CN62" i="77"/>
  <c r="CM47"/>
  <c r="CL32"/>
  <c r="CN61" i="78"/>
  <c r="CM46"/>
  <c r="CL31"/>
  <c r="CN61" i="77"/>
  <c r="CM46"/>
  <c r="CL31"/>
  <c r="CM45" i="78"/>
  <c r="CL30"/>
  <c r="CN60" i="77"/>
  <c r="CM45"/>
  <c r="CL30"/>
  <c r="CN59" i="78"/>
  <c r="CM44"/>
  <c r="CL29"/>
  <c r="CM44" i="77"/>
  <c r="CL29"/>
  <c r="CN58" i="78"/>
  <c r="CM43"/>
  <c r="CL28"/>
  <c r="CN58" i="77"/>
  <c r="CM43"/>
  <c r="CL28"/>
  <c r="CN57" i="78"/>
  <c r="CM42"/>
  <c r="CL27"/>
  <c r="CM42" i="77"/>
  <c r="CL27"/>
  <c r="CN56" i="78"/>
  <c r="CM41"/>
  <c r="CL26"/>
  <c r="CN56" i="77"/>
  <c r="CM41"/>
  <c r="CL26"/>
  <c r="CN54" i="78"/>
  <c r="CL24"/>
  <c r="CN54" i="77"/>
  <c r="CM39"/>
  <c r="CL24"/>
  <c r="CN53" i="78"/>
  <c r="CM38"/>
  <c r="CL23"/>
  <c r="CN53" i="77"/>
  <c r="CL23"/>
  <c r="CN52" i="78"/>
  <c r="CM37"/>
  <c r="CL22"/>
  <c r="CN52" i="77"/>
  <c r="CM37"/>
  <c r="CL22"/>
  <c r="CN51" i="78"/>
  <c r="CM36"/>
  <c r="CL21"/>
  <c r="CN51" i="77"/>
  <c r="CM36"/>
  <c r="CL21"/>
  <c r="CN50" i="78"/>
  <c r="CM35"/>
  <c r="CN50" i="77"/>
  <c r="CM35"/>
  <c r="CL20"/>
  <c r="CK62" i="78"/>
  <c r="CJ47"/>
  <c r="CI32"/>
  <c r="CK62" i="77"/>
  <c r="CJ47"/>
  <c r="CI32"/>
  <c r="CK61" i="78"/>
  <c r="CJ46"/>
  <c r="CK61" i="77"/>
  <c r="CJ46"/>
  <c r="CK60" i="78"/>
  <c r="CJ45"/>
  <c r="CI30"/>
  <c r="CK60" i="77"/>
  <c r="CJ45"/>
  <c r="CI30"/>
  <c r="CK59" i="78"/>
  <c r="CJ44"/>
  <c r="CK59" i="77"/>
  <c r="CJ44"/>
  <c r="CK58" i="78"/>
  <c r="CJ43"/>
  <c r="CI28"/>
  <c r="CK58" i="77"/>
  <c r="CJ43"/>
  <c r="CI28"/>
  <c r="CK57" i="78"/>
  <c r="CJ42"/>
  <c r="CK57" i="77"/>
  <c r="CJ42"/>
  <c r="CI27"/>
  <c r="CK56" i="78"/>
  <c r="CJ41"/>
  <c r="CI26"/>
  <c r="CK56" i="77"/>
  <c r="CJ41"/>
  <c r="CI26"/>
  <c r="CK54" i="78"/>
  <c r="CJ39"/>
  <c r="CK54" i="77"/>
  <c r="CJ39"/>
  <c r="CK53" i="78"/>
  <c r="CJ38"/>
  <c r="CI23"/>
  <c r="CK53" i="77"/>
  <c r="CJ38"/>
  <c r="CI23"/>
  <c r="CK52" i="78"/>
  <c r="CJ37"/>
  <c r="CK52" i="77"/>
  <c r="CJ37"/>
  <c r="CK51" i="78"/>
  <c r="CJ36"/>
  <c r="CI21"/>
  <c r="CK51" i="77"/>
  <c r="CJ36"/>
  <c r="CI21"/>
  <c r="CK50" i="78"/>
  <c r="CJ35"/>
  <c r="CI20"/>
  <c r="CK50" i="77"/>
  <c r="CJ35"/>
  <c r="CI20"/>
  <c r="CH62" i="78"/>
  <c r="CG47"/>
  <c r="CF32"/>
  <c r="CH62" i="77"/>
  <c r="CG47"/>
  <c r="CF32"/>
  <c r="CH61" i="78"/>
  <c r="CG46"/>
  <c r="CF31"/>
  <c r="CH61" i="77"/>
  <c r="CG46"/>
  <c r="CF31"/>
  <c r="CH60" i="78"/>
  <c r="CG45"/>
  <c r="CF30"/>
  <c r="CH60" i="77"/>
  <c r="CG45"/>
  <c r="CF30"/>
  <c r="CH59" i="78"/>
  <c r="CG44"/>
  <c r="CF29"/>
  <c r="CH59" i="77"/>
  <c r="CG44"/>
  <c r="CF29"/>
  <c r="CH58" i="78"/>
  <c r="CG43"/>
  <c r="CF28"/>
  <c r="CH58" i="77"/>
  <c r="CG43"/>
  <c r="CF28"/>
  <c r="CH57" i="78"/>
  <c r="CG42"/>
  <c r="CF27"/>
  <c r="CH57" i="77"/>
  <c r="CG42"/>
  <c r="CF27"/>
  <c r="CH56" i="78"/>
  <c r="CG41"/>
  <c r="CF26"/>
  <c r="CH56" i="77"/>
  <c r="CG41"/>
  <c r="CF26"/>
  <c r="CH54" i="78"/>
  <c r="CG39"/>
  <c r="CF24"/>
  <c r="CH54" i="77"/>
  <c r="CG39"/>
  <c r="CF24"/>
  <c r="CH53" i="78"/>
  <c r="CG38"/>
  <c r="CF23"/>
  <c r="CH53" i="77"/>
  <c r="CG38"/>
  <c r="CF23"/>
  <c r="CH52" i="78"/>
  <c r="CG37"/>
  <c r="CF22"/>
  <c r="CH52" i="77"/>
  <c r="CG37"/>
  <c r="CF22"/>
  <c r="CH51" i="78"/>
  <c r="CG36"/>
  <c r="CF21"/>
  <c r="CH51" i="77"/>
  <c r="CG36"/>
  <c r="CF21"/>
  <c r="CH50" i="78"/>
  <c r="CG35"/>
  <c r="CH50" i="77"/>
  <c r="CG35"/>
  <c r="CF20"/>
  <c r="CE62" i="78"/>
  <c r="CD47"/>
  <c r="CC32"/>
  <c r="CE62" i="77"/>
  <c r="CD47"/>
  <c r="CC32"/>
  <c r="CE61" i="78"/>
  <c r="CD46"/>
  <c r="CC31"/>
  <c r="CE61" i="77"/>
  <c r="CD46"/>
  <c r="CC31"/>
  <c r="CE60" i="78"/>
  <c r="CD45"/>
  <c r="CC30"/>
  <c r="CE60" i="77"/>
  <c r="CD45"/>
  <c r="CC30"/>
  <c r="CE59" i="78"/>
  <c r="CD44"/>
  <c r="CC29"/>
  <c r="CE59" i="77"/>
  <c r="CD44"/>
  <c r="CC29"/>
  <c r="CE58" i="78"/>
  <c r="CD43"/>
  <c r="CC28"/>
  <c r="CE58" i="77"/>
  <c r="CD43"/>
  <c r="CC28"/>
  <c r="CE57" i="78"/>
  <c r="CD42"/>
  <c r="CC27"/>
  <c r="CE57" i="77"/>
  <c r="CD42"/>
  <c r="CC27"/>
  <c r="CE56" i="78"/>
  <c r="CD41"/>
  <c r="CC26"/>
  <c r="CE56" i="77"/>
  <c r="CD41"/>
  <c r="CC26"/>
  <c r="CE54" i="78"/>
  <c r="CD39"/>
  <c r="CC24"/>
  <c r="CE54" i="77"/>
  <c r="CD39"/>
  <c r="CC24"/>
  <c r="CE53" i="78"/>
  <c r="CD38"/>
  <c r="CC23"/>
  <c r="CE53" i="77"/>
  <c r="CD38"/>
  <c r="CC23"/>
  <c r="CE52" i="78"/>
  <c r="CD37"/>
  <c r="CC22"/>
  <c r="CE52" i="77"/>
  <c r="CD37"/>
  <c r="CC22"/>
  <c r="CE51" i="78"/>
  <c r="CD36"/>
  <c r="CC21"/>
  <c r="CE51" i="77"/>
  <c r="CD36"/>
  <c r="CE50" i="78"/>
  <c r="CD35"/>
  <c r="CD35" i="77"/>
  <c r="CC20"/>
  <c r="CB62" i="78"/>
  <c r="CA47"/>
  <c r="BZ32"/>
  <c r="CB62" i="77"/>
  <c r="CA47"/>
  <c r="BZ32"/>
  <c r="CB61" i="78"/>
  <c r="CA46"/>
  <c r="BZ31"/>
  <c r="CB61" i="77"/>
  <c r="CA46"/>
  <c r="BZ31"/>
  <c r="CB60" i="78"/>
  <c r="CA45"/>
  <c r="BZ30"/>
  <c r="CB60" i="77"/>
  <c r="CA45"/>
  <c r="BZ30"/>
  <c r="CB59" i="78"/>
  <c r="CA44"/>
  <c r="BZ29"/>
  <c r="CB59" i="77"/>
  <c r="CA44"/>
  <c r="BZ29"/>
  <c r="CB58" i="78"/>
  <c r="CA43"/>
  <c r="BZ28"/>
  <c r="CB58" i="77"/>
  <c r="CA43"/>
  <c r="BZ28"/>
  <c r="CB57" i="78"/>
  <c r="CA42"/>
  <c r="BZ27"/>
  <c r="CB57" i="77"/>
  <c r="CA42"/>
  <c r="BZ27"/>
  <c r="CB56" i="78"/>
  <c r="CA41"/>
  <c r="BZ26"/>
  <c r="CB56" i="77"/>
  <c r="CA41"/>
  <c r="BZ26"/>
  <c r="CB54" i="78"/>
  <c r="CA39"/>
  <c r="BZ24"/>
  <c r="CB54" i="77"/>
  <c r="CA39"/>
  <c r="BZ24"/>
  <c r="CB53" i="78"/>
  <c r="CA38"/>
  <c r="BZ23"/>
  <c r="CB53" i="77"/>
  <c r="CA38"/>
  <c r="BZ23"/>
  <c r="CB52" i="78"/>
  <c r="CA37"/>
  <c r="BZ22"/>
  <c r="CB52" i="77"/>
  <c r="CA37"/>
  <c r="BZ22"/>
  <c r="CB51" i="78"/>
  <c r="CA36"/>
  <c r="BZ21"/>
  <c r="CB51" i="77"/>
  <c r="CA36"/>
  <c r="BZ21"/>
  <c r="CB50" i="78"/>
  <c r="CA35"/>
  <c r="BZ20"/>
  <c r="CB50" i="77"/>
  <c r="CA35"/>
  <c r="BY62" i="78"/>
  <c r="BX47"/>
  <c r="BW32"/>
  <c r="BY62" i="77"/>
  <c r="BW32"/>
  <c r="BY61" i="78"/>
  <c r="BX46"/>
  <c r="BW31"/>
  <c r="BY61" i="77"/>
  <c r="BW31"/>
  <c r="BY60" i="78"/>
  <c r="BX45"/>
  <c r="BW30"/>
  <c r="BY60" i="77"/>
  <c r="BW30"/>
  <c r="BY59" i="78"/>
  <c r="BX44"/>
  <c r="BW29"/>
  <c r="BY59" i="77"/>
  <c r="BX44"/>
  <c r="BW29"/>
  <c r="BY58" i="78"/>
  <c r="BX43"/>
  <c r="BW28"/>
  <c r="BY58" i="77"/>
  <c r="BW28"/>
  <c r="BY57" i="78"/>
  <c r="BX42"/>
  <c r="BW27"/>
  <c r="BY57" i="77"/>
  <c r="BW27"/>
  <c r="BY56" i="78"/>
  <c r="BX41"/>
  <c r="BW26"/>
  <c r="BY56" i="77"/>
  <c r="BW26"/>
  <c r="BY54" i="78"/>
  <c r="BX39"/>
  <c r="BW24"/>
  <c r="BY54" i="77"/>
  <c r="BX39"/>
  <c r="BW24"/>
  <c r="BY53" i="78"/>
  <c r="BX38"/>
  <c r="BW23"/>
  <c r="BY53" i="77"/>
  <c r="BX38"/>
  <c r="BW23"/>
  <c r="BY52" i="78"/>
  <c r="BX37"/>
  <c r="BW22"/>
  <c r="BY52" i="77"/>
  <c r="BX37"/>
  <c r="BW22"/>
  <c r="BY51" i="78"/>
  <c r="BX36"/>
  <c r="BW21"/>
  <c r="BY51" i="77"/>
  <c r="BX36"/>
  <c r="BW21"/>
  <c r="BW20" i="78"/>
  <c r="BX35" i="77"/>
  <c r="BV62" i="78"/>
  <c r="BU47"/>
  <c r="BT32"/>
  <c r="BV62" i="77"/>
  <c r="BT32"/>
  <c r="BV61" i="78"/>
  <c r="BU46"/>
  <c r="BT31"/>
  <c r="BV61" i="77"/>
  <c r="BT31"/>
  <c r="BV60" i="78"/>
  <c r="BU45"/>
  <c r="BT30"/>
  <c r="BV60" i="77"/>
  <c r="BU45"/>
  <c r="BT30"/>
  <c r="BV59" i="78"/>
  <c r="BU44"/>
  <c r="BT29"/>
  <c r="BV59" i="77"/>
  <c r="BU44"/>
  <c r="BT29"/>
  <c r="BV58" i="78"/>
  <c r="BU43"/>
  <c r="BV58" i="77"/>
  <c r="BT28"/>
  <c r="BV57" i="78"/>
  <c r="BU42"/>
  <c r="BV57" i="77"/>
  <c r="BU42"/>
  <c r="BT27"/>
  <c r="BV56" i="78"/>
  <c r="BU41"/>
  <c r="BT26"/>
  <c r="BV56" i="77"/>
  <c r="BU41"/>
  <c r="BT26"/>
  <c r="BV54" i="78"/>
  <c r="BU39"/>
  <c r="BT24"/>
  <c r="BV54" i="77"/>
  <c r="BU39"/>
  <c r="BT24"/>
  <c r="BV53" i="78"/>
  <c r="BU38"/>
  <c r="BT23"/>
  <c r="BV53" i="77"/>
  <c r="BU38"/>
  <c r="BT23"/>
  <c r="BV52" i="78"/>
  <c r="BU37"/>
  <c r="BT22"/>
  <c r="BV52" i="77"/>
  <c r="BU37"/>
  <c r="BT22"/>
  <c r="BV51" i="78"/>
  <c r="BU36"/>
  <c r="BT21"/>
  <c r="BV51" i="77"/>
  <c r="BU36"/>
  <c r="BT21"/>
  <c r="BV50" i="78"/>
  <c r="BU35"/>
  <c r="BV50" i="77"/>
  <c r="BU35"/>
  <c r="BT20"/>
  <c r="BS62" i="78"/>
  <c r="BR47"/>
  <c r="BQ32"/>
  <c r="BS62" i="77"/>
  <c r="BR47"/>
  <c r="BQ32"/>
  <c r="BS61" i="78"/>
  <c r="BR46"/>
  <c r="BQ31"/>
  <c r="BS61" i="77"/>
  <c r="BR46"/>
  <c r="BQ31"/>
  <c r="BS60" i="78"/>
  <c r="BQ30"/>
  <c r="BS60" i="77"/>
  <c r="BR45"/>
  <c r="BQ30"/>
  <c r="BS59" i="78"/>
  <c r="BR44"/>
  <c r="BQ29"/>
  <c r="BS59" i="77"/>
  <c r="BR44"/>
  <c r="BQ29"/>
  <c r="BS58" i="78"/>
  <c r="BQ28"/>
  <c r="BS58" i="77"/>
  <c r="BR43"/>
  <c r="BQ28"/>
  <c r="BS57" i="78"/>
  <c r="BR42"/>
  <c r="BQ27"/>
  <c r="BS57" i="77"/>
  <c r="BR42"/>
  <c r="BQ27"/>
  <c r="BS56" i="78"/>
  <c r="BQ26"/>
  <c r="BS56" i="77"/>
  <c r="BR41"/>
  <c r="BQ26"/>
  <c r="BS54" i="78"/>
  <c r="BR39"/>
  <c r="BQ24"/>
  <c r="BS54" i="77"/>
  <c r="BR39"/>
  <c r="BQ24"/>
  <c r="BS53" i="78"/>
  <c r="BR38"/>
  <c r="BS53" i="77"/>
  <c r="BR38"/>
  <c r="BQ23"/>
  <c r="BS52" i="78"/>
  <c r="BR37"/>
  <c r="BQ22"/>
  <c r="BS52" i="77"/>
  <c r="BR37"/>
  <c r="BQ22"/>
  <c r="BS51" i="78"/>
  <c r="BR36"/>
  <c r="BQ21"/>
  <c r="BS51" i="77"/>
  <c r="BR36"/>
  <c r="BS50" i="78"/>
  <c r="BR35"/>
  <c r="BQ20"/>
  <c r="BR35" i="77"/>
  <c r="BQ20"/>
  <c r="BP62" i="78"/>
  <c r="BN32"/>
  <c r="BP62" i="77"/>
  <c r="BO47"/>
  <c r="BN32"/>
  <c r="BP61" i="78"/>
  <c r="BN31"/>
  <c r="BP61" i="77"/>
  <c r="BO46"/>
  <c r="BN31"/>
  <c r="BP60" i="78"/>
  <c r="BN30"/>
  <c r="BP60" i="77"/>
  <c r="BO45"/>
  <c r="BN30"/>
  <c r="BP59" i="78"/>
  <c r="BO44"/>
  <c r="BN29"/>
  <c r="BP59" i="77"/>
  <c r="BO44"/>
  <c r="BN29"/>
  <c r="BP58" i="78"/>
  <c r="BN28"/>
  <c r="BP58" i="77"/>
  <c r="BO43"/>
  <c r="BN28"/>
  <c r="BP57" i="78"/>
  <c r="BN27"/>
  <c r="BP57" i="77"/>
  <c r="BO42"/>
  <c r="BN27"/>
  <c r="BP56" i="78"/>
  <c r="BN26"/>
  <c r="BP56" i="77"/>
  <c r="BO41"/>
  <c r="BN26"/>
  <c r="BP54" i="78"/>
  <c r="BO39"/>
  <c r="BN24"/>
  <c r="BP54" i="77"/>
  <c r="BN24"/>
  <c r="BP53" i="78"/>
  <c r="BO38"/>
  <c r="BN23"/>
  <c r="BP53" i="77"/>
  <c r="BO38"/>
  <c r="BN23"/>
  <c r="BP52" i="78"/>
  <c r="BO37"/>
  <c r="BN22"/>
  <c r="BP52" i="77"/>
  <c r="BO37"/>
  <c r="BN22"/>
  <c r="BP51" i="78"/>
  <c r="BO36"/>
  <c r="BN21"/>
  <c r="BP51" i="77"/>
  <c r="BO36"/>
  <c r="BN21"/>
  <c r="BO35" i="78"/>
  <c r="BP50" i="77"/>
  <c r="BO35"/>
  <c r="BM62" i="78"/>
  <c r="BL47"/>
  <c r="BK32"/>
  <c r="BM62" i="77"/>
  <c r="BL47"/>
  <c r="BK32"/>
  <c r="BM61" i="78"/>
  <c r="BL46"/>
  <c r="BK31"/>
  <c r="BM61" i="77"/>
  <c r="BL46"/>
  <c r="BK31"/>
  <c r="BM60" i="78"/>
  <c r="BL45"/>
  <c r="BK30"/>
  <c r="BM60" i="77"/>
  <c r="BL45"/>
  <c r="BM59" i="78"/>
  <c r="BL44"/>
  <c r="BK29"/>
  <c r="BM59" i="77"/>
  <c r="BL44"/>
  <c r="BK29"/>
  <c r="BM58" i="78"/>
  <c r="BL43"/>
  <c r="BK28"/>
  <c r="BM58" i="77"/>
  <c r="BL43"/>
  <c r="BK28"/>
  <c r="BM57" i="78"/>
  <c r="BL42"/>
  <c r="BK27"/>
  <c r="BM57" i="77"/>
  <c r="BL42"/>
  <c r="BK27"/>
  <c r="BM56" i="78"/>
  <c r="BL41"/>
  <c r="BK26"/>
  <c r="BM56" i="77"/>
  <c r="BK26"/>
  <c r="BM54" i="78"/>
  <c r="BL39"/>
  <c r="BM54" i="77"/>
  <c r="BL39"/>
  <c r="BK24"/>
  <c r="BM53" i="78"/>
  <c r="BL38"/>
  <c r="BK23"/>
  <c r="BM53" i="77"/>
  <c r="BL38"/>
  <c r="BK23"/>
  <c r="BM52" i="78"/>
  <c r="BL37"/>
  <c r="BK22"/>
  <c r="BM52" i="77"/>
  <c r="BL37"/>
  <c r="BM51" i="78"/>
  <c r="BL36"/>
  <c r="BK21"/>
  <c r="BM51" i="77"/>
  <c r="BL36"/>
  <c r="BK21"/>
  <c r="BM50" i="78"/>
  <c r="BL35"/>
  <c r="BL35" i="77"/>
  <c r="BJ62" i="78"/>
  <c r="BI47"/>
  <c r="BJ62" i="77"/>
  <c r="BI47"/>
  <c r="BH32"/>
  <c r="BJ61" i="78"/>
  <c r="BI46"/>
  <c r="BH31"/>
  <c r="BJ61" i="77"/>
  <c r="BI46"/>
  <c r="BH31"/>
  <c r="BJ60" i="78"/>
  <c r="BI45"/>
  <c r="BH30"/>
  <c r="BJ60" i="77"/>
  <c r="BI45"/>
  <c r="BH30"/>
  <c r="BJ59" i="78"/>
  <c r="BI44"/>
  <c r="BH29"/>
  <c r="BJ59" i="77"/>
  <c r="BI44"/>
  <c r="BH29"/>
  <c r="BJ58" i="78"/>
  <c r="BI43"/>
  <c r="BH28"/>
  <c r="BJ58" i="77"/>
  <c r="BH28"/>
  <c r="BJ57" i="78"/>
  <c r="BI42"/>
  <c r="BH27"/>
  <c r="BJ57" i="77"/>
  <c r="BH27"/>
  <c r="BJ56" i="78"/>
  <c r="BI41"/>
  <c r="BH26"/>
  <c r="BJ56" i="77"/>
  <c r="BH26"/>
  <c r="BJ54" i="78"/>
  <c r="BI39"/>
  <c r="BH24"/>
  <c r="BJ54" i="77"/>
  <c r="BH24"/>
  <c r="BJ53" i="78"/>
  <c r="BI38"/>
  <c r="BH23"/>
  <c r="BJ53" i="77"/>
  <c r="BI38"/>
  <c r="BH23"/>
  <c r="BJ52" i="78"/>
  <c r="BI37"/>
  <c r="BH22"/>
  <c r="BJ52" i="77"/>
  <c r="BI37"/>
  <c r="BH22"/>
  <c r="BJ51" i="78"/>
  <c r="BI36"/>
  <c r="BH21"/>
  <c r="BJ51" i="77"/>
  <c r="BI36"/>
  <c r="BH21"/>
  <c r="BI35" i="78"/>
  <c r="BH20"/>
  <c r="BJ50" i="77"/>
  <c r="BI35"/>
  <c r="BG62" i="78"/>
  <c r="BF47"/>
  <c r="BE32"/>
  <c r="BG62" i="77"/>
  <c r="BF47"/>
  <c r="BE32"/>
  <c r="BG61" i="78"/>
  <c r="BF46"/>
  <c r="BE31"/>
  <c r="BG61" i="77"/>
  <c r="BF46"/>
  <c r="BE31"/>
  <c r="BG60" i="78"/>
  <c r="BF45"/>
  <c r="BE30"/>
  <c r="BG60" i="77"/>
  <c r="BF45"/>
  <c r="BE30"/>
  <c r="BG59" i="78"/>
  <c r="BF44"/>
  <c r="BE29"/>
  <c r="BG59" i="77"/>
  <c r="BF44"/>
  <c r="BE29"/>
  <c r="BG58" i="78"/>
  <c r="BF43"/>
  <c r="BE28"/>
  <c r="BG58" i="77"/>
  <c r="BF43"/>
  <c r="BE28"/>
  <c r="BG57" i="78"/>
  <c r="BF42"/>
  <c r="BE27"/>
  <c r="BG57" i="77"/>
  <c r="BE27"/>
  <c r="BG56" i="78"/>
  <c r="BF41"/>
  <c r="BE26"/>
  <c r="BG56" i="77"/>
  <c r="BF41"/>
  <c r="BE26"/>
  <c r="BG54" i="78"/>
  <c r="BE24"/>
  <c r="BG54" i="77"/>
  <c r="BF39"/>
  <c r="BE24"/>
  <c r="BG53" i="78"/>
  <c r="BF38"/>
  <c r="BE23"/>
  <c r="BG53" i="77"/>
  <c r="BF38"/>
  <c r="BE23"/>
  <c r="BG52" i="78"/>
  <c r="BF37"/>
  <c r="BE22"/>
  <c r="BG52" i="77"/>
  <c r="BE22"/>
  <c r="BG51" i="78"/>
  <c r="BF36"/>
  <c r="BG51" i="77"/>
  <c r="BF36"/>
  <c r="BE21"/>
  <c r="BG50" i="78"/>
  <c r="BE20"/>
  <c r="BG50" i="77"/>
  <c r="BF35"/>
  <c r="BE20"/>
  <c r="BD62" i="78"/>
  <c r="BB32"/>
  <c r="BD62" i="77"/>
  <c r="BC47"/>
  <c r="BB32"/>
  <c r="BD61" i="78"/>
  <c r="BC46"/>
  <c r="BB31"/>
  <c r="BD61" i="77"/>
  <c r="BC46"/>
  <c r="BB31"/>
  <c r="BD60" i="78"/>
  <c r="BC45"/>
  <c r="BB30"/>
  <c r="BD60" i="77"/>
  <c r="BC45"/>
  <c r="BB30"/>
  <c r="BD59" i="78"/>
  <c r="BC44"/>
  <c r="BB29"/>
  <c r="BD59" i="77"/>
  <c r="BC44"/>
  <c r="BB29"/>
  <c r="BD58" i="78"/>
  <c r="BB28"/>
  <c r="BD58" i="77"/>
  <c r="BC43"/>
  <c r="BB28"/>
  <c r="BD57" i="78"/>
  <c r="BC42"/>
  <c r="BB27"/>
  <c r="BD57" i="77"/>
  <c r="BC42"/>
  <c r="BB27"/>
  <c r="BD56" i="78"/>
  <c r="BB26"/>
  <c r="BD56" i="77"/>
  <c r="BC41"/>
  <c r="BB26"/>
  <c r="BD54" i="78"/>
  <c r="BB24"/>
  <c r="BD54" i="77"/>
  <c r="BC39"/>
  <c r="BB24"/>
  <c r="BD53" i="78"/>
  <c r="BC38"/>
  <c r="BB23"/>
  <c r="BD53" i="77"/>
  <c r="BC38"/>
  <c r="BB23"/>
  <c r="BD52" i="78"/>
  <c r="BC37"/>
  <c r="BB22"/>
  <c r="BD52" i="77"/>
  <c r="BC37"/>
  <c r="BB22"/>
  <c r="BD51" i="78"/>
  <c r="BC36"/>
  <c r="BB21"/>
  <c r="BD51" i="77"/>
  <c r="BC36"/>
  <c r="BB21"/>
  <c r="BD50"/>
  <c r="BC35"/>
  <c r="BB20"/>
  <c r="BA62" i="78"/>
  <c r="AY32"/>
  <c r="BA62" i="77"/>
  <c r="AZ47"/>
  <c r="AY32"/>
  <c r="BA61" i="78"/>
  <c r="AZ46"/>
  <c r="AY31"/>
  <c r="BA61" i="77"/>
  <c r="AZ46"/>
  <c r="AY31"/>
  <c r="BA60" i="78"/>
  <c r="AZ45"/>
  <c r="AY30"/>
  <c r="BA60" i="77"/>
  <c r="AZ45"/>
  <c r="AY30"/>
  <c r="BA59" i="78"/>
  <c r="AZ44"/>
  <c r="AY29"/>
  <c r="BA59" i="77"/>
  <c r="AZ44"/>
  <c r="AY29"/>
  <c r="BA58" i="78"/>
  <c r="AY28"/>
  <c r="BA58" i="77"/>
  <c r="AZ43"/>
  <c r="AY28"/>
  <c r="BA57" i="78"/>
  <c r="AY27"/>
  <c r="BA57" i="77"/>
  <c r="AZ42"/>
  <c r="AY27"/>
  <c r="BA56" i="78"/>
  <c r="AY26"/>
  <c r="BA56" i="77"/>
  <c r="AZ41"/>
  <c r="AY26"/>
  <c r="BA54" i="78"/>
  <c r="AZ39"/>
  <c r="AY24"/>
  <c r="BA54" i="77"/>
  <c r="AZ39"/>
  <c r="AY24"/>
  <c r="BA53" i="78"/>
  <c r="AZ38"/>
  <c r="AY23"/>
  <c r="BA53" i="77"/>
  <c r="AZ38"/>
  <c r="AY23"/>
  <c r="BA52" i="78"/>
  <c r="AZ37"/>
  <c r="AY22"/>
  <c r="BA52" i="77"/>
  <c r="AZ37"/>
  <c r="AY22"/>
  <c r="BA51" i="78"/>
  <c r="AZ36"/>
  <c r="AY21"/>
  <c r="BA51" i="77"/>
  <c r="AZ36"/>
  <c r="AY21"/>
  <c r="AZ35" i="78"/>
  <c r="AZ35" i="77"/>
  <c r="AX62" i="78"/>
  <c r="AW47"/>
  <c r="AV32"/>
  <c r="AX62" i="77"/>
  <c r="AW47"/>
  <c r="AV32"/>
  <c r="AW46" i="78"/>
  <c r="AV31"/>
  <c r="AX61" i="77"/>
  <c r="AW46"/>
  <c r="AV31"/>
  <c r="AX60" i="78"/>
  <c r="AW45"/>
  <c r="AV30"/>
  <c r="AX60" i="77"/>
  <c r="AW45"/>
  <c r="AV30"/>
  <c r="AX59" i="78"/>
  <c r="AW44"/>
  <c r="AV29"/>
  <c r="AX59" i="77"/>
  <c r="AW44"/>
  <c r="AV29"/>
  <c r="AX58" i="78"/>
  <c r="AW43"/>
  <c r="AV28"/>
  <c r="AX58" i="77"/>
  <c r="AW43"/>
  <c r="AX57" i="78"/>
  <c r="AW42"/>
  <c r="AV27"/>
  <c r="AX57" i="77"/>
  <c r="AW42"/>
  <c r="AV27"/>
  <c r="AX56" i="78"/>
  <c r="AW41"/>
  <c r="AV26"/>
  <c r="AX56" i="77"/>
  <c r="AW41"/>
  <c r="AV26"/>
  <c r="AX54" i="78"/>
  <c r="AW39"/>
  <c r="AV24"/>
  <c r="AX54" i="77"/>
  <c r="AW39"/>
  <c r="AV24"/>
  <c r="AX53" i="78"/>
  <c r="AW38"/>
  <c r="AV23"/>
  <c r="AX53" i="77"/>
  <c r="AV23"/>
  <c r="AX52" i="78"/>
  <c r="AV22"/>
  <c r="AX52" i="77"/>
  <c r="AW37"/>
  <c r="AV22"/>
  <c r="AX51" i="78"/>
  <c r="AW36"/>
  <c r="AV21"/>
  <c r="AX51" i="77"/>
  <c r="AW36"/>
  <c r="AV21"/>
  <c r="AX50" i="78"/>
  <c r="AW35"/>
  <c r="AX50" i="77"/>
  <c r="AW35"/>
  <c r="AU62" i="78"/>
  <c r="AS32"/>
  <c r="AU62" i="77"/>
  <c r="AT47"/>
  <c r="AS32"/>
  <c r="AU61" i="78"/>
  <c r="AT46"/>
  <c r="AU61" i="77"/>
  <c r="AT46"/>
  <c r="AS31"/>
  <c r="AU60" i="78"/>
  <c r="AT45"/>
  <c r="AS30"/>
  <c r="AU60" i="77"/>
  <c r="AT45"/>
  <c r="AS30"/>
  <c r="AU59" i="78"/>
  <c r="AT44"/>
  <c r="AS29"/>
  <c r="AU59" i="77"/>
  <c r="AT44"/>
  <c r="AS29"/>
  <c r="AU58" i="78"/>
  <c r="AT43"/>
  <c r="AS28"/>
  <c r="AU58" i="77"/>
  <c r="AT43"/>
  <c r="AS28"/>
  <c r="AU57" i="78"/>
  <c r="AT42"/>
  <c r="AS27"/>
  <c r="AU57" i="77"/>
  <c r="AT42"/>
  <c r="AS27"/>
  <c r="AU56" i="78"/>
  <c r="AT41"/>
  <c r="AS26"/>
  <c r="AU56" i="77"/>
  <c r="AT41"/>
  <c r="AS26"/>
  <c r="AU54" i="78"/>
  <c r="AT39"/>
  <c r="AS24"/>
  <c r="AU54" i="77"/>
  <c r="AT39"/>
  <c r="AS24"/>
  <c r="AU53" i="78"/>
  <c r="AT38"/>
  <c r="AS23"/>
  <c r="AU53" i="77"/>
  <c r="AS23"/>
  <c r="AU52" i="78"/>
  <c r="AT37"/>
  <c r="AU52" i="77"/>
  <c r="AT37"/>
  <c r="AS22"/>
  <c r="AU51" i="78"/>
  <c r="AT36"/>
  <c r="AS21"/>
  <c r="AU51" i="77"/>
  <c r="AT36"/>
  <c r="AS21"/>
  <c r="AU50" i="78"/>
  <c r="AT35"/>
  <c r="AS20"/>
  <c r="AU50" i="77"/>
  <c r="AT35"/>
  <c r="AS20"/>
  <c r="AR62" i="78"/>
  <c r="AQ47"/>
  <c r="AP32"/>
  <c r="AR62" i="77"/>
  <c r="AQ47"/>
  <c r="AP32"/>
  <c r="AR61" i="78"/>
  <c r="AQ46"/>
  <c r="AP31"/>
  <c r="AR61" i="77"/>
  <c r="AQ46"/>
  <c r="AP31"/>
  <c r="AR60" i="78"/>
  <c r="AQ45"/>
  <c r="AP30"/>
  <c r="AR60" i="77"/>
  <c r="AQ45"/>
  <c r="AP30"/>
  <c r="AR59" i="78"/>
  <c r="AQ44"/>
  <c r="AP29"/>
  <c r="AR59" i="77"/>
  <c r="AQ44"/>
  <c r="AP29"/>
  <c r="AR58" i="78"/>
  <c r="AQ43"/>
  <c r="AP28"/>
  <c r="AR58" i="77"/>
  <c r="AQ43"/>
  <c r="AP28"/>
  <c r="AR57" i="78"/>
  <c r="AQ42"/>
  <c r="AP27"/>
  <c r="AR57" i="77"/>
  <c r="AQ42"/>
  <c r="AP27"/>
  <c r="AR56" i="78"/>
  <c r="AQ41"/>
  <c r="AP26"/>
  <c r="AR56" i="77"/>
  <c r="AQ41"/>
  <c r="AP26"/>
  <c r="AR54" i="78"/>
  <c r="AQ39"/>
  <c r="AP24"/>
  <c r="AR54" i="77"/>
  <c r="AQ39"/>
  <c r="AP24"/>
  <c r="AR53" i="78"/>
  <c r="AQ38"/>
  <c r="AP23"/>
  <c r="AR53" i="77"/>
  <c r="AQ38"/>
  <c r="AP23"/>
  <c r="AR52" i="78"/>
  <c r="AQ37"/>
  <c r="AP22"/>
  <c r="AR52" i="77"/>
  <c r="AQ37"/>
  <c r="AP22"/>
  <c r="AR51" i="78"/>
  <c r="AQ36"/>
  <c r="AP21"/>
  <c r="AR51" i="77"/>
  <c r="AQ36"/>
  <c r="AP21"/>
  <c r="AQ35" i="78"/>
  <c r="AP20"/>
  <c r="AR50" i="77"/>
  <c r="AQ35"/>
  <c r="AO62" i="78"/>
  <c r="AN47"/>
  <c r="AM32"/>
  <c r="AO62" i="77"/>
  <c r="AN47"/>
  <c r="AM32"/>
  <c r="AO61" i="78"/>
  <c r="AN46"/>
  <c r="AM31"/>
  <c r="AO61" i="77"/>
  <c r="AN46"/>
  <c r="AM31"/>
  <c r="AO60" i="78"/>
  <c r="AN45"/>
  <c r="AM30"/>
  <c r="AO60" i="77"/>
  <c r="AN45"/>
  <c r="AM30"/>
  <c r="AO59" i="78"/>
  <c r="AN44"/>
  <c r="AM29"/>
  <c r="AO59" i="77"/>
  <c r="AN44"/>
  <c r="AM29"/>
  <c r="AO58" i="78"/>
  <c r="AN43"/>
  <c r="AM28"/>
  <c r="AO58" i="77"/>
  <c r="AN43"/>
  <c r="AM28"/>
  <c r="AO57" i="78"/>
  <c r="AN42"/>
  <c r="AM27"/>
  <c r="AO57" i="77"/>
  <c r="AN42"/>
  <c r="AM27"/>
  <c r="AO56" i="78"/>
  <c r="AN41"/>
  <c r="AM26"/>
  <c r="AO56" i="77"/>
  <c r="AN41"/>
  <c r="AM26"/>
  <c r="AO54" i="78"/>
  <c r="AN39"/>
  <c r="AM24"/>
  <c r="AO54" i="77"/>
  <c r="AN39"/>
  <c r="AM24"/>
  <c r="AO53" i="78"/>
  <c r="AN38"/>
  <c r="AM23"/>
  <c r="AO53" i="77"/>
  <c r="AN38"/>
  <c r="AM23"/>
  <c r="AO52" i="78"/>
  <c r="AN37"/>
  <c r="AM22"/>
  <c r="AO52" i="77"/>
  <c r="AN37"/>
  <c r="AM22"/>
  <c r="AO51" i="78"/>
  <c r="AN36"/>
  <c r="AM21"/>
  <c r="AO51" i="77"/>
  <c r="AN36"/>
  <c r="AM21"/>
  <c r="AM20" i="78"/>
  <c r="AO50" i="77"/>
  <c r="AN35"/>
  <c r="AM20"/>
  <c r="AL62" i="78"/>
  <c r="AK47"/>
  <c r="AJ32"/>
  <c r="AL62" i="77"/>
  <c r="AK47"/>
  <c r="AJ32"/>
  <c r="AL61" i="78"/>
  <c r="AK46"/>
  <c r="AJ31"/>
  <c r="AL61" i="77"/>
  <c r="AK46"/>
  <c r="AJ31"/>
  <c r="AL60" i="78"/>
  <c r="AK45"/>
  <c r="AJ30"/>
  <c r="AL60" i="77"/>
  <c r="AK45"/>
  <c r="AJ30"/>
  <c r="AL59" i="78"/>
  <c r="AK44"/>
  <c r="AJ29"/>
  <c r="AL59" i="77"/>
  <c r="AK44"/>
  <c r="AJ29"/>
  <c r="AL58" i="78"/>
  <c r="AJ28"/>
  <c r="AL58" i="77"/>
  <c r="AK43"/>
  <c r="AJ28"/>
  <c r="AL57" i="78"/>
  <c r="AK42"/>
  <c r="AJ27"/>
  <c r="AL57" i="77"/>
  <c r="AK42"/>
  <c r="AJ27"/>
  <c r="AL56" i="78"/>
  <c r="AJ26"/>
  <c r="AL56" i="77"/>
  <c r="AK41"/>
  <c r="AJ26"/>
  <c r="AL54" i="78"/>
  <c r="AK39"/>
  <c r="AJ24"/>
  <c r="AL54" i="77"/>
  <c r="AK39"/>
  <c r="AJ24"/>
  <c r="AL53" i="78"/>
  <c r="AK38"/>
  <c r="AJ23"/>
  <c r="AL53" i="77"/>
  <c r="AK38"/>
  <c r="AJ23"/>
  <c r="AL52" i="78"/>
  <c r="AK37"/>
  <c r="AJ22"/>
  <c r="AL52" i="77"/>
  <c r="AK37"/>
  <c r="AJ22"/>
  <c r="AL51" i="78"/>
  <c r="AK36"/>
  <c r="AJ21"/>
  <c r="AL51" i="77"/>
  <c r="AK36"/>
  <c r="AJ21"/>
  <c r="AK35" i="78"/>
  <c r="AJ20"/>
  <c r="AK35" i="77"/>
  <c r="AI62" i="78"/>
  <c r="AH47"/>
  <c r="AG32"/>
  <c r="AI62" i="77"/>
  <c r="AH47"/>
  <c r="AG32"/>
  <c r="AI61" i="78"/>
  <c r="AH46"/>
  <c r="AG31"/>
  <c r="AI61" i="77"/>
  <c r="AH46"/>
  <c r="AG31"/>
  <c r="AI60" i="78"/>
  <c r="AH45"/>
  <c r="AG30"/>
  <c r="AI60" i="77"/>
  <c r="AH45"/>
  <c r="AG30"/>
  <c r="AI59" i="78"/>
  <c r="AH44"/>
  <c r="AG29"/>
  <c r="AI59" i="77"/>
  <c r="AH44"/>
  <c r="AG29"/>
  <c r="AI58" i="78"/>
  <c r="AH43"/>
  <c r="AG28"/>
  <c r="AI58" i="77"/>
  <c r="AH43"/>
  <c r="AG28"/>
  <c r="AI57" i="78"/>
  <c r="AH42"/>
  <c r="AG27"/>
  <c r="AI57" i="77"/>
  <c r="AH42"/>
  <c r="AG27"/>
  <c r="AI56" i="78"/>
  <c r="AH41"/>
  <c r="AG26"/>
  <c r="AI56" i="77"/>
  <c r="AH41"/>
  <c r="AG26"/>
  <c r="AI54" i="78"/>
  <c r="AH39"/>
  <c r="AG24"/>
  <c r="AI54" i="77"/>
  <c r="AH39"/>
  <c r="AG24"/>
  <c r="AI53" i="78"/>
  <c r="AH38"/>
  <c r="AG23"/>
  <c r="AI53" i="77"/>
  <c r="AH38"/>
  <c r="AG23"/>
  <c r="AI52" i="78"/>
  <c r="AH37"/>
  <c r="AG22"/>
  <c r="AI52" i="77"/>
  <c r="AH37"/>
  <c r="AG22"/>
  <c r="AI51" i="78"/>
  <c r="AH36"/>
  <c r="AG21"/>
  <c r="AI51" i="77"/>
  <c r="AH36"/>
  <c r="AG21"/>
  <c r="AI50" i="78"/>
  <c r="AH35"/>
  <c r="AI50" i="77"/>
  <c r="AH35"/>
  <c r="AF62" i="78"/>
  <c r="AE47"/>
  <c r="AD32"/>
  <c r="AF62" i="77"/>
  <c r="AE47"/>
  <c r="AD32"/>
  <c r="AF61" i="78"/>
  <c r="AE46"/>
  <c r="AD31"/>
  <c r="AF61" i="77"/>
  <c r="AE46"/>
  <c r="AD31"/>
  <c r="AF60" i="78"/>
  <c r="AE45"/>
  <c r="AD30"/>
  <c r="AF60" i="77"/>
  <c r="AE45"/>
  <c r="AD30"/>
  <c r="AF59" i="78"/>
  <c r="AE44"/>
  <c r="AD29"/>
  <c r="AF59" i="77"/>
  <c r="AE44"/>
  <c r="AD29"/>
  <c r="AF58" i="78"/>
  <c r="AE43"/>
  <c r="AD28"/>
  <c r="AF58" i="77"/>
  <c r="AE43"/>
  <c r="AD28"/>
  <c r="AF57" i="78"/>
  <c r="AE42"/>
  <c r="AD27"/>
  <c r="AF57" i="77"/>
  <c r="AE42"/>
  <c r="AD27"/>
  <c r="AF56" i="78"/>
  <c r="AE41"/>
  <c r="AD26"/>
  <c r="AF56" i="77"/>
  <c r="AE41"/>
  <c r="AD26"/>
  <c r="AF54" i="78"/>
  <c r="AE39"/>
  <c r="AD24"/>
  <c r="AF54" i="77"/>
  <c r="AE39"/>
  <c r="AD24"/>
  <c r="AF53" i="78"/>
  <c r="AE38"/>
  <c r="AD23"/>
  <c r="AF53" i="77"/>
  <c r="AE38"/>
  <c r="AD23"/>
  <c r="AF52" i="78"/>
  <c r="AE37"/>
  <c r="AD22"/>
  <c r="AF52" i="77"/>
  <c r="AE37"/>
  <c r="AD22"/>
  <c r="AF51" i="78"/>
  <c r="AE36"/>
  <c r="AD21"/>
  <c r="AE36" i="77"/>
  <c r="AD21"/>
  <c r="AF50" i="78"/>
  <c r="AE35"/>
  <c r="AF50" i="77"/>
  <c r="AE35"/>
  <c r="AC62" i="78"/>
  <c r="AB47"/>
  <c r="AA32"/>
  <c r="AC62" i="77"/>
  <c r="AB47"/>
  <c r="AA32"/>
  <c r="AC61" i="78"/>
  <c r="AB46"/>
  <c r="AA31"/>
  <c r="AC61" i="77"/>
  <c r="AB46"/>
  <c r="AA31"/>
  <c r="AC60" i="78"/>
  <c r="AB45"/>
  <c r="AA30"/>
  <c r="AC60" i="77"/>
  <c r="AB45"/>
  <c r="AA30"/>
  <c r="AC59" i="78"/>
  <c r="AB44"/>
  <c r="AA29"/>
  <c r="AC59" i="77"/>
  <c r="AB44"/>
  <c r="AA29"/>
  <c r="AC58" i="78"/>
  <c r="AB43"/>
  <c r="AA28"/>
  <c r="AC58" i="77"/>
  <c r="AB43"/>
  <c r="AA28"/>
  <c r="AC57" i="78"/>
  <c r="AB42"/>
  <c r="AA27"/>
  <c r="AC57" i="77"/>
  <c r="AB42"/>
  <c r="AA27"/>
  <c r="AC56" i="78"/>
  <c r="AB41"/>
  <c r="AA26"/>
  <c r="AC56" i="77"/>
  <c r="AB41"/>
  <c r="AA26"/>
  <c r="AC54" i="78"/>
  <c r="AB39"/>
  <c r="AA24"/>
  <c r="AC54" i="77"/>
  <c r="AB39"/>
  <c r="AA24"/>
  <c r="AC53" i="78"/>
  <c r="AB38"/>
  <c r="AA23"/>
  <c r="AC53" i="77"/>
  <c r="AB38"/>
  <c r="AA23"/>
  <c r="AC52" i="78"/>
  <c r="AB37"/>
  <c r="AA22"/>
  <c r="AC52" i="77"/>
  <c r="AB37"/>
  <c r="AA22"/>
  <c r="AC51" i="78"/>
  <c r="AB36"/>
  <c r="AA21"/>
  <c r="AC51" i="77"/>
  <c r="AB36"/>
  <c r="AA21"/>
  <c r="AC50" i="78"/>
  <c r="AB35"/>
  <c r="AC50" i="77"/>
  <c r="AB35"/>
  <c r="Z62" i="78"/>
  <c r="Y47"/>
  <c r="X32"/>
  <c r="Z62" i="77"/>
  <c r="Y47"/>
  <c r="X32"/>
  <c r="Z61" i="78"/>
  <c r="Y46"/>
  <c r="X31"/>
  <c r="Z61" i="77"/>
  <c r="X31"/>
  <c r="Z60" i="78"/>
  <c r="Y45"/>
  <c r="X30"/>
  <c r="Z60" i="77"/>
  <c r="Y45"/>
  <c r="X30"/>
  <c r="Z59" i="78"/>
  <c r="Y44"/>
  <c r="X29"/>
  <c r="Z59" i="77"/>
  <c r="Y44"/>
  <c r="X29"/>
  <c r="Z58" i="78"/>
  <c r="Y43"/>
  <c r="X28"/>
  <c r="Z58" i="77"/>
  <c r="Y43"/>
  <c r="X28"/>
  <c r="Z57" i="78"/>
  <c r="Y42"/>
  <c r="X27"/>
  <c r="Z57" i="77"/>
  <c r="Y42"/>
  <c r="X27"/>
  <c r="Z56" i="78"/>
  <c r="Y41"/>
  <c r="X26"/>
  <c r="Z56" i="77"/>
  <c r="Y41"/>
  <c r="X26"/>
  <c r="Z54" i="78"/>
  <c r="Y39"/>
  <c r="X24"/>
  <c r="Z54" i="77"/>
  <c r="X24"/>
  <c r="Z53" i="78"/>
  <c r="Y38"/>
  <c r="X23"/>
  <c r="Z53" i="77"/>
  <c r="Y38"/>
  <c r="X23"/>
  <c r="Z52" i="78"/>
  <c r="Y37"/>
  <c r="X22"/>
  <c r="Z52" i="77"/>
  <c r="X22"/>
  <c r="Z51" i="78"/>
  <c r="Y36"/>
  <c r="X21"/>
  <c r="Z51" i="77"/>
  <c r="Y36"/>
  <c r="X21"/>
  <c r="Z50"/>
  <c r="Y35"/>
  <c r="W62" i="78"/>
  <c r="V47"/>
  <c r="U32"/>
  <c r="W62" i="77"/>
  <c r="V47"/>
  <c r="U32"/>
  <c r="W61" i="78"/>
  <c r="V46"/>
  <c r="U31"/>
  <c r="W61" i="77"/>
  <c r="V46"/>
  <c r="U31"/>
  <c r="W60" i="78"/>
  <c r="V45"/>
  <c r="U30"/>
  <c r="W60" i="77"/>
  <c r="V45"/>
  <c r="U30"/>
  <c r="W59" i="78"/>
  <c r="V44"/>
  <c r="U29"/>
  <c r="W59" i="77"/>
  <c r="V44"/>
  <c r="U29"/>
  <c r="W58" i="78"/>
  <c r="V43"/>
  <c r="U28"/>
  <c r="W58" i="77"/>
  <c r="V43"/>
  <c r="U28"/>
  <c r="W57" i="78"/>
  <c r="V42"/>
  <c r="U27"/>
  <c r="W57" i="77"/>
  <c r="V42"/>
  <c r="U27"/>
  <c r="W56" i="78"/>
  <c r="V41"/>
  <c r="U26"/>
  <c r="W56" i="77"/>
  <c r="V41"/>
  <c r="U26"/>
  <c r="W54" i="78"/>
  <c r="V39"/>
  <c r="U24"/>
  <c r="W54" i="77"/>
  <c r="V39"/>
  <c r="U24"/>
  <c r="W53" i="78"/>
  <c r="U23"/>
  <c r="W53" i="77"/>
  <c r="V38"/>
  <c r="U23"/>
  <c r="W52" i="78"/>
  <c r="V37"/>
  <c r="U22"/>
  <c r="W52" i="77"/>
  <c r="V37"/>
  <c r="U22"/>
  <c r="W51" i="78"/>
  <c r="U21"/>
  <c r="W51" i="77"/>
  <c r="V36"/>
  <c r="U21"/>
  <c r="V35" i="78"/>
  <c r="W50" i="77"/>
  <c r="V35"/>
  <c r="T62" i="78"/>
  <c r="S47"/>
  <c r="R32"/>
  <c r="T62" i="77"/>
  <c r="S47"/>
  <c r="R32"/>
  <c r="T61" i="78"/>
  <c r="S46"/>
  <c r="R31"/>
  <c r="T61" i="77"/>
  <c r="S46"/>
  <c r="R31"/>
  <c r="T60" i="78"/>
  <c r="S45"/>
  <c r="R30"/>
  <c r="T60" i="77"/>
  <c r="S45"/>
  <c r="R30"/>
  <c r="T59" i="78"/>
  <c r="S44"/>
  <c r="R29"/>
  <c r="T59" i="77"/>
  <c r="S44"/>
  <c r="R29"/>
  <c r="T58" i="78"/>
  <c r="S43"/>
  <c r="R28"/>
  <c r="T58" i="77"/>
  <c r="S43"/>
  <c r="R28"/>
  <c r="T57" i="78"/>
  <c r="S42"/>
  <c r="R27"/>
  <c r="T57" i="77"/>
  <c r="S42"/>
  <c r="R27"/>
  <c r="S41" i="78"/>
  <c r="R26"/>
  <c r="T56" i="77"/>
  <c r="S41"/>
  <c r="R26"/>
  <c r="T54" i="78"/>
  <c r="S39"/>
  <c r="R24"/>
  <c r="T54" i="77"/>
  <c r="S39"/>
  <c r="R24"/>
  <c r="T53" i="78"/>
  <c r="S38"/>
  <c r="R23"/>
  <c r="T53" i="77"/>
  <c r="S38"/>
  <c r="R23"/>
  <c r="T52" i="78"/>
  <c r="S37"/>
  <c r="R22"/>
  <c r="T52" i="77"/>
  <c r="S37"/>
  <c r="R22"/>
  <c r="T51" i="78"/>
  <c r="S36"/>
  <c r="R21"/>
  <c r="T51" i="77"/>
  <c r="S36"/>
  <c r="R21"/>
  <c r="S35" i="78"/>
  <c r="T50" i="77"/>
  <c r="S35"/>
  <c r="R20"/>
  <c r="Q62" i="78"/>
  <c r="P47"/>
  <c r="O32"/>
  <c r="Q62" i="77"/>
  <c r="P47"/>
  <c r="O32"/>
  <c r="Q61" i="78"/>
  <c r="P46"/>
  <c r="Q61" i="77"/>
  <c r="P46"/>
  <c r="O31"/>
  <c r="Q60" i="78"/>
  <c r="P45"/>
  <c r="O30"/>
  <c r="Q60" i="77"/>
  <c r="P45"/>
  <c r="Q59" i="78"/>
  <c r="P44"/>
  <c r="O29"/>
  <c r="Q59" i="77"/>
  <c r="P44"/>
  <c r="Q58" i="78"/>
  <c r="P43"/>
  <c r="O28"/>
  <c r="Q58" i="77"/>
  <c r="P43"/>
  <c r="O28"/>
  <c r="Q57" i="78"/>
  <c r="P42"/>
  <c r="Q57" i="77"/>
  <c r="P42"/>
  <c r="O27"/>
  <c r="Q56" i="78"/>
  <c r="P41"/>
  <c r="O26"/>
  <c r="P41" i="77"/>
  <c r="O26"/>
  <c r="Q54" i="78"/>
  <c r="P39"/>
  <c r="O24"/>
  <c r="Q54" i="77"/>
  <c r="P39"/>
  <c r="O24"/>
  <c r="Q53" i="78"/>
  <c r="P38"/>
  <c r="O23"/>
  <c r="Q53" i="77"/>
  <c r="P38"/>
  <c r="O23"/>
  <c r="Q52" i="78"/>
  <c r="P37"/>
  <c r="O22"/>
  <c r="Q52" i="77"/>
  <c r="P37"/>
  <c r="O22"/>
  <c r="P36" i="78"/>
  <c r="O21"/>
  <c r="Q51" i="77"/>
  <c r="P36"/>
  <c r="O21"/>
  <c r="Q50" i="78"/>
  <c r="P35"/>
  <c r="Q50" i="77"/>
  <c r="P35"/>
  <c r="O20"/>
  <c r="N62" i="78"/>
  <c r="M47"/>
  <c r="L32"/>
  <c r="N62" i="77"/>
  <c r="M47"/>
  <c r="L32"/>
  <c r="N61" i="78"/>
  <c r="M46"/>
  <c r="L31"/>
  <c r="N61" i="77"/>
  <c r="M46"/>
  <c r="L31"/>
  <c r="N60" i="78"/>
  <c r="M45"/>
  <c r="L30"/>
  <c r="N60" i="77"/>
  <c r="M45"/>
  <c r="L30"/>
  <c r="N59" i="78"/>
  <c r="M44"/>
  <c r="N59" i="77"/>
  <c r="M44"/>
  <c r="N58" i="78"/>
  <c r="M43"/>
  <c r="L28"/>
  <c r="N58" i="77"/>
  <c r="M43"/>
  <c r="L28"/>
  <c r="N57" i="78"/>
  <c r="M42"/>
  <c r="N57" i="77"/>
  <c r="M42"/>
  <c r="N56" i="78"/>
  <c r="M41"/>
  <c r="L26"/>
  <c r="N56" i="77"/>
  <c r="M41"/>
  <c r="L26"/>
  <c r="N54" i="78"/>
  <c r="M39"/>
  <c r="L24"/>
  <c r="N54" i="77"/>
  <c r="M39"/>
  <c r="L24"/>
  <c r="N53" i="78"/>
  <c r="M38"/>
  <c r="N53" i="77"/>
  <c r="M38"/>
  <c r="N52" i="78"/>
  <c r="M37"/>
  <c r="L22"/>
  <c r="N52" i="77"/>
  <c r="M37"/>
  <c r="L22"/>
  <c r="N51" i="78"/>
  <c r="M36"/>
  <c r="N51" i="77"/>
  <c r="M36"/>
  <c r="N50" i="78"/>
  <c r="M35"/>
  <c r="L20"/>
  <c r="N50" i="77"/>
  <c r="M35"/>
  <c r="L20"/>
  <c r="K62" i="78"/>
  <c r="J47"/>
  <c r="I32"/>
  <c r="K62" i="77"/>
  <c r="J47"/>
  <c r="I32"/>
  <c r="K61" i="78"/>
  <c r="J46"/>
  <c r="I31"/>
  <c r="K61" i="77"/>
  <c r="J46"/>
  <c r="I31"/>
  <c r="K60" i="78"/>
  <c r="J45"/>
  <c r="I30"/>
  <c r="K60" i="77"/>
  <c r="J45"/>
  <c r="I30"/>
  <c r="K59" i="78"/>
  <c r="J44"/>
  <c r="I29"/>
  <c r="K59" i="77"/>
  <c r="J44"/>
  <c r="I29"/>
  <c r="K58" i="78"/>
  <c r="I28"/>
  <c r="K58" i="77"/>
  <c r="J43"/>
  <c r="I28"/>
  <c r="K57" i="78"/>
  <c r="J42"/>
  <c r="I27"/>
  <c r="K57" i="77"/>
  <c r="J42"/>
  <c r="I27"/>
  <c r="K56" i="78"/>
  <c r="I26"/>
  <c r="K56" i="77"/>
  <c r="J41"/>
  <c r="I26"/>
  <c r="K54" i="78"/>
  <c r="J39"/>
  <c r="I24"/>
  <c r="K54" i="77"/>
  <c r="J39"/>
  <c r="I24"/>
  <c r="K53" i="78"/>
  <c r="I23"/>
  <c r="K53" i="77"/>
  <c r="J38"/>
  <c r="I23"/>
  <c r="K52" i="78"/>
  <c r="J37"/>
  <c r="I22"/>
  <c r="K52" i="77"/>
  <c r="J37"/>
  <c r="I22"/>
  <c r="K51" i="78"/>
  <c r="I21"/>
  <c r="K51" i="77"/>
  <c r="J36"/>
  <c r="I21"/>
  <c r="J35" i="78"/>
  <c r="J35" i="77"/>
  <c r="H62" i="78"/>
  <c r="F32"/>
  <c r="H62" i="77"/>
  <c r="G47"/>
  <c r="F32"/>
  <c r="H61" i="78"/>
  <c r="F31"/>
  <c r="H61" i="77"/>
  <c r="G46"/>
  <c r="F31"/>
  <c r="H60" i="78"/>
  <c r="G45"/>
  <c r="F30"/>
  <c r="H60" i="77"/>
  <c r="G45"/>
  <c r="F30"/>
  <c r="H59" i="78"/>
  <c r="F29"/>
  <c r="H59" i="77"/>
  <c r="G44"/>
  <c r="F29"/>
  <c r="H58" i="78"/>
  <c r="F28"/>
  <c r="H58" i="77"/>
  <c r="G43"/>
  <c r="F28"/>
  <c r="H57" i="78"/>
  <c r="F27"/>
  <c r="H57" i="77"/>
  <c r="G42"/>
  <c r="F27"/>
  <c r="H56" i="78"/>
  <c r="F26"/>
  <c r="H56" i="77"/>
  <c r="G41"/>
  <c r="F26"/>
  <c r="H54" i="78"/>
  <c r="F24"/>
  <c r="H54" i="77"/>
  <c r="G39"/>
  <c r="F24"/>
  <c r="H53" i="78"/>
  <c r="G38"/>
  <c r="F23"/>
  <c r="H53" i="77"/>
  <c r="G38"/>
  <c r="F23"/>
  <c r="H52" i="78"/>
  <c r="F22"/>
  <c r="H52" i="77"/>
  <c r="G37"/>
  <c r="F22"/>
  <c r="H51" i="78"/>
  <c r="G36"/>
  <c r="F21"/>
  <c r="H51" i="77"/>
  <c r="G36"/>
  <c r="F21"/>
  <c r="H50" i="78"/>
  <c r="G35"/>
  <c r="H50" i="77"/>
  <c r="G35"/>
  <c r="AX55" l="1"/>
  <c r="AX64" s="1"/>
  <c r="W55" i="78"/>
  <c r="AG25"/>
  <c r="BA55"/>
  <c r="X25"/>
  <c r="Z55"/>
  <c r="AF55"/>
  <c r="AF64" s="1"/>
  <c r="AV25"/>
  <c r="AX55"/>
  <c r="BN25"/>
  <c r="CF25"/>
  <c r="BG55"/>
  <c r="BG64" s="1"/>
  <c r="CO25"/>
  <c r="CQ55"/>
  <c r="CB55"/>
  <c r="CB64" s="1"/>
  <c r="BS55"/>
  <c r="BS64" s="1"/>
  <c r="BM55" i="77"/>
  <c r="AU55" i="78"/>
  <c r="AU64" s="1"/>
  <c r="BK25"/>
  <c r="CI25"/>
  <c r="CN55" i="77"/>
  <c r="CH55" i="78"/>
  <c r="CH64" s="1"/>
  <c r="BT25" i="77"/>
  <c r="BT64" s="1"/>
  <c r="BB25" i="78"/>
  <c r="AS25"/>
  <c r="AP25"/>
  <c r="AP64" s="1"/>
  <c r="L25"/>
  <c r="BY55"/>
  <c r="BK25" i="77"/>
  <c r="BM55" i="78"/>
  <c r="BM64" s="1"/>
  <c r="BJ55"/>
  <c r="Q55"/>
  <c r="AV25" i="77"/>
  <c r="AS25"/>
  <c r="AS64" s="1"/>
  <c r="R25"/>
  <c r="R64" s="1"/>
  <c r="R25" i="78"/>
  <c r="K55"/>
  <c r="CI25" i="77"/>
  <c r="BN25"/>
  <c r="BH25" i="78"/>
  <c r="AL55"/>
  <c r="P40"/>
  <c r="P64" s="1"/>
  <c r="Q55" i="77"/>
  <c r="CQ50" i="78"/>
  <c r="CO20"/>
  <c r="CO64" s="1"/>
  <c r="CO20" i="77"/>
  <c r="CL20" i="78"/>
  <c r="CL25" i="77"/>
  <c r="CL64" s="1"/>
  <c r="CK55" i="78"/>
  <c r="CK64" s="1"/>
  <c r="CH55" i="77"/>
  <c r="CH64" s="1"/>
  <c r="CE55" i="78"/>
  <c r="CE64" s="1"/>
  <c r="CC20"/>
  <c r="CC25"/>
  <c r="CE50" i="77"/>
  <c r="BZ20"/>
  <c r="BW25" i="78"/>
  <c r="BW64" s="1"/>
  <c r="BY50" i="77"/>
  <c r="BW20"/>
  <c r="BT25" i="78"/>
  <c r="BR40"/>
  <c r="BP50"/>
  <c r="BP55"/>
  <c r="BM50" i="77"/>
  <c r="BJ50" i="78"/>
  <c r="BD50"/>
  <c r="AP20" i="77"/>
  <c r="AO50" i="78"/>
  <c r="AO55"/>
  <c r="AI55"/>
  <c r="AI64" s="1"/>
  <c r="AG20"/>
  <c r="AD20"/>
  <c r="AA20" i="77"/>
  <c r="Z50" i="78"/>
  <c r="X25" i="77"/>
  <c r="X20"/>
  <c r="W50" i="78"/>
  <c r="W64" s="1"/>
  <c r="U20"/>
  <c r="I20"/>
  <c r="K50" i="77"/>
  <c r="I20"/>
  <c r="CP40" i="78"/>
  <c r="CP64" s="1"/>
  <c r="CO25" i="77"/>
  <c r="CN60" i="78"/>
  <c r="CM40"/>
  <c r="CL25"/>
  <c r="CN57" i="77"/>
  <c r="CN59"/>
  <c r="CM38"/>
  <c r="CJ40" i="78"/>
  <c r="CJ64" s="1"/>
  <c r="CI27"/>
  <c r="CI29"/>
  <c r="CI31"/>
  <c r="CI22"/>
  <c r="CI29" i="77"/>
  <c r="CI31"/>
  <c r="CI22"/>
  <c r="CI24"/>
  <c r="CG40" i="78"/>
  <c r="CG64" s="1"/>
  <c r="CD40"/>
  <c r="CD64" s="1"/>
  <c r="CE55" i="77"/>
  <c r="CB55"/>
  <c r="CB64" s="1"/>
  <c r="BY55"/>
  <c r="BX35" i="78"/>
  <c r="BX41" i="77"/>
  <c r="BX43"/>
  <c r="BX45"/>
  <c r="BX47"/>
  <c r="BX42"/>
  <c r="BX46"/>
  <c r="BT28" i="78"/>
  <c r="BT27"/>
  <c r="BT20"/>
  <c r="BU46" i="77"/>
  <c r="BU43"/>
  <c r="BU47"/>
  <c r="BR41" i="78"/>
  <c r="BR43"/>
  <c r="BR45"/>
  <c r="BQ23"/>
  <c r="BQ25"/>
  <c r="BR40" i="77"/>
  <c r="BR64" s="1"/>
  <c r="BQ25"/>
  <c r="BQ21"/>
  <c r="BO42" i="78"/>
  <c r="BO46"/>
  <c r="BO41"/>
  <c r="BO43"/>
  <c r="BO45"/>
  <c r="BO47"/>
  <c r="BO39" i="77"/>
  <c r="BK24" i="78"/>
  <c r="BK30" i="77"/>
  <c r="BK20"/>
  <c r="BK22"/>
  <c r="BH32" i="78"/>
  <c r="BI42" i="77"/>
  <c r="BI41"/>
  <c r="BI43"/>
  <c r="BI40"/>
  <c r="BI39"/>
  <c r="BH25"/>
  <c r="BF40"/>
  <c r="BF35" i="78"/>
  <c r="BF39"/>
  <c r="BE21"/>
  <c r="BF42" i="77"/>
  <c r="BF37"/>
  <c r="BE25"/>
  <c r="BE64" s="1"/>
  <c r="BD55" i="78"/>
  <c r="BC41"/>
  <c r="BC43"/>
  <c r="BC47"/>
  <c r="BC35"/>
  <c r="BC39"/>
  <c r="BD55" i="77"/>
  <c r="BD64" s="1"/>
  <c r="AZ42" i="78"/>
  <c r="AZ41"/>
  <c r="AZ43"/>
  <c r="AZ47"/>
  <c r="AY25" i="77"/>
  <c r="AX61" i="78"/>
  <c r="AW40"/>
  <c r="AW37"/>
  <c r="AV28" i="77"/>
  <c r="AS31" i="78"/>
  <c r="AS22"/>
  <c r="AU55" i="77"/>
  <c r="AU64" s="1"/>
  <c r="AT38"/>
  <c r="AR55" i="78"/>
  <c r="AR55" i="77"/>
  <c r="AR64" s="1"/>
  <c r="AN40" i="78"/>
  <c r="AK41"/>
  <c r="AK43"/>
  <c r="AJ25" i="77"/>
  <c r="AI55"/>
  <c r="AI64" s="1"/>
  <c r="AG25"/>
  <c r="AF51"/>
  <c r="AB40" i="78"/>
  <c r="AB64" s="1"/>
  <c r="Y40" i="77"/>
  <c r="Y46"/>
  <c r="Y37"/>
  <c r="Y39"/>
  <c r="V36" i="78"/>
  <c r="U25"/>
  <c r="U25" i="77"/>
  <c r="T56" i="78"/>
  <c r="T55" i="77"/>
  <c r="T64" s="1"/>
  <c r="Q51" i="78"/>
  <c r="Q64" s="1"/>
  <c r="O27"/>
  <c r="O31"/>
  <c r="O25"/>
  <c r="P40" i="77"/>
  <c r="P64" s="1"/>
  <c r="O30"/>
  <c r="O29"/>
  <c r="O25"/>
  <c r="M40" i="78"/>
  <c r="M64" s="1"/>
  <c r="L27"/>
  <c r="L29"/>
  <c r="L21"/>
  <c r="L23"/>
  <c r="N55" i="77"/>
  <c r="N64" s="1"/>
  <c r="L27"/>
  <c r="L29"/>
  <c r="L23"/>
  <c r="J41" i="78"/>
  <c r="J43"/>
  <c r="J36"/>
  <c r="J38"/>
  <c r="K55" i="77"/>
  <c r="I25"/>
  <c r="G43" i="78"/>
  <c r="G42"/>
  <c r="G46"/>
  <c r="G41"/>
  <c r="G44"/>
  <c r="G47"/>
  <c r="G37"/>
  <c r="G39"/>
  <c r="F25"/>
  <c r="G40" i="77"/>
  <c r="G64" s="1"/>
  <c r="CQ55"/>
  <c r="CQ64" s="1"/>
  <c r="CP40"/>
  <c r="CP64" s="1"/>
  <c r="CM40"/>
  <c r="CN55" i="78"/>
  <c r="CK55" i="77"/>
  <c r="CK64" s="1"/>
  <c r="CG40"/>
  <c r="CG64" s="1"/>
  <c r="CF25"/>
  <c r="CF64" s="1"/>
  <c r="CD40"/>
  <c r="CD64" s="1"/>
  <c r="CC25"/>
  <c r="CA40" i="78"/>
  <c r="CA64" s="1"/>
  <c r="BZ25"/>
  <c r="BZ64" s="1"/>
  <c r="CA40" i="77"/>
  <c r="CA64" s="1"/>
  <c r="BZ25"/>
  <c r="BX40"/>
  <c r="BV55" i="78"/>
  <c r="BV64" s="1"/>
  <c r="BV55" i="77"/>
  <c r="BV64" s="1"/>
  <c r="BU40"/>
  <c r="BU40" i="78"/>
  <c r="BU64" s="1"/>
  <c r="BS55" i="77"/>
  <c r="BO40"/>
  <c r="BO40" i="78"/>
  <c r="BL40"/>
  <c r="BL64" s="1"/>
  <c r="BI40"/>
  <c r="BI64" s="1"/>
  <c r="BJ55" i="77"/>
  <c r="BJ64" s="1"/>
  <c r="BF40" i="78"/>
  <c r="BE25"/>
  <c r="BG55" i="77"/>
  <c r="BG64" s="1"/>
  <c r="BC40" i="78"/>
  <c r="BB25" i="77"/>
  <c r="BB64" s="1"/>
  <c r="AZ40" i="78"/>
  <c r="AY25"/>
  <c r="BA55" i="77"/>
  <c r="AW40"/>
  <c r="AT40"/>
  <c r="AT40" i="78"/>
  <c r="AQ40"/>
  <c r="AQ64" s="1"/>
  <c r="AQ40" i="77"/>
  <c r="AQ64" s="1"/>
  <c r="AP25"/>
  <c r="AM25"/>
  <c r="AM64" s="1"/>
  <c r="AO55"/>
  <c r="AO64" s="1"/>
  <c r="AN40"/>
  <c r="AN64" s="1"/>
  <c r="AK40"/>
  <c r="AK64" s="1"/>
  <c r="AK40" i="78"/>
  <c r="AJ25"/>
  <c r="AJ64" s="1"/>
  <c r="AL55" i="77"/>
  <c r="AH40"/>
  <c r="AH64" s="1"/>
  <c r="AF55"/>
  <c r="AE40" i="78"/>
  <c r="AE64" s="1"/>
  <c r="AD25"/>
  <c r="AE40" i="77"/>
  <c r="AE64" s="1"/>
  <c r="AA25" i="78"/>
  <c r="AC55"/>
  <c r="AC64" s="1"/>
  <c r="AC55" i="77"/>
  <c r="AC64" s="1"/>
  <c r="AB40"/>
  <c r="AB64" s="1"/>
  <c r="V40" i="78"/>
  <c r="V40" i="77"/>
  <c r="V64" s="1"/>
  <c r="S40"/>
  <c r="S64" s="1"/>
  <c r="T55" i="78"/>
  <c r="S40"/>
  <c r="S64" s="1"/>
  <c r="N55"/>
  <c r="N64" s="1"/>
  <c r="L25" i="77"/>
  <c r="J40" i="78"/>
  <c r="I25"/>
  <c r="H55"/>
  <c r="H64" s="1"/>
  <c r="G40"/>
  <c r="H55" i="77"/>
  <c r="H64" s="1"/>
  <c r="F25"/>
  <c r="BU64" l="1"/>
  <c r="CN64" i="78"/>
  <c r="CQ64"/>
  <c r="AX64"/>
  <c r="X64" i="77"/>
  <c r="BX64"/>
  <c r="AK64" i="78"/>
  <c r="AZ64"/>
  <c r="CI64" i="77"/>
  <c r="AG64" i="78"/>
  <c r="BO64"/>
  <c r="Y64" i="77"/>
  <c r="AW64" i="78"/>
  <c r="BF64" i="77"/>
  <c r="BI64"/>
  <c r="BQ64"/>
  <c r="Z64" i="78"/>
  <c r="BM64" i="77"/>
  <c r="BQ64" i="78"/>
  <c r="AO64"/>
  <c r="BJ64"/>
  <c r="L64"/>
  <c r="O64" i="77"/>
  <c r="BE64" i="78"/>
  <c r="CN64" i="77"/>
  <c r="AT64"/>
  <c r="AS64" i="78"/>
  <c r="BO64" i="77"/>
  <c r="CM64"/>
  <c r="BH64" i="78"/>
  <c r="AF64" i="77"/>
  <c r="G64" i="78"/>
  <c r="J64"/>
  <c r="BR64"/>
  <c r="BF64"/>
  <c r="I64" i="77"/>
  <c r="CE64"/>
  <c r="BP64" i="78"/>
  <c r="CL64"/>
  <c r="BK64" i="77"/>
  <c r="BT64" i="78"/>
  <c r="U64"/>
  <c r="AD64"/>
  <c r="AP64" i="77"/>
  <c r="BD64" i="78"/>
  <c r="BZ64" i="77"/>
  <c r="BC64" i="78"/>
  <c r="K64" i="77"/>
  <c r="I64" i="78"/>
  <c r="BY64" i="77"/>
  <c r="CC64" i="78"/>
  <c r="CO64" i="77"/>
  <c r="CM39" i="78"/>
  <c r="CM64" s="1"/>
  <c r="CI24"/>
  <c r="CI64" s="1"/>
  <c r="CF20"/>
  <c r="CF64" s="1"/>
  <c r="CC21" i="77"/>
  <c r="CC64" s="1"/>
  <c r="BY50" i="78"/>
  <c r="BY64" s="1"/>
  <c r="BS50" i="77"/>
  <c r="BS64" s="1"/>
  <c r="BN20" i="78"/>
  <c r="BN64" s="1"/>
  <c r="BN20" i="77"/>
  <c r="BN64" s="1"/>
  <c r="BK20" i="78"/>
  <c r="BK64" s="1"/>
  <c r="BL41" i="77"/>
  <c r="BH20"/>
  <c r="BH64" s="1"/>
  <c r="BB20" i="78"/>
  <c r="BB64" s="1"/>
  <c r="BA50"/>
  <c r="BA64" s="1"/>
  <c r="AY20"/>
  <c r="AY64" s="1"/>
  <c r="BA50" i="77"/>
  <c r="BA64" s="1"/>
  <c r="AY20"/>
  <c r="AY64" s="1"/>
  <c r="AV20" i="78"/>
  <c r="AV64" s="1"/>
  <c r="AW38" i="77"/>
  <c r="AW64" s="1"/>
  <c r="AV20"/>
  <c r="AV64" s="1"/>
  <c r="AT47" i="78"/>
  <c r="AT64" s="1"/>
  <c r="AR50"/>
  <c r="AR64" s="1"/>
  <c r="AN35"/>
  <c r="AN64" s="1"/>
  <c r="AL50"/>
  <c r="AL64" s="1"/>
  <c r="AL50" i="77"/>
  <c r="AL64" s="1"/>
  <c r="AJ20"/>
  <c r="AJ64" s="1"/>
  <c r="AG20"/>
  <c r="AG64" s="1"/>
  <c r="AD20"/>
  <c r="AA20" i="78"/>
  <c r="AA64" s="1"/>
  <c r="Y35"/>
  <c r="X20"/>
  <c r="X64" s="1"/>
  <c r="V38"/>
  <c r="V64" s="1"/>
  <c r="U20" i="77"/>
  <c r="U64" s="1"/>
  <c r="T50" i="78"/>
  <c r="T64" s="1"/>
  <c r="R20"/>
  <c r="R64" s="1"/>
  <c r="O20"/>
  <c r="O64" s="1"/>
  <c r="Q56" i="77"/>
  <c r="Q64" s="1"/>
  <c r="L21"/>
  <c r="L64" s="1"/>
  <c r="K50" i="78"/>
  <c r="K64" s="1"/>
  <c r="F20"/>
  <c r="F64" s="1"/>
  <c r="F20" i="77"/>
  <c r="F64" s="1"/>
  <c r="CJ40"/>
  <c r="CJ64" s="1"/>
  <c r="BX40" i="78"/>
  <c r="BX64" s="1"/>
  <c r="BW25" i="77"/>
  <c r="BW64" s="1"/>
  <c r="BP55"/>
  <c r="BP64" s="1"/>
  <c r="BL40"/>
  <c r="BC40"/>
  <c r="BC64" s="1"/>
  <c r="AZ40"/>
  <c r="AZ64" s="1"/>
  <c r="AM25" i="78"/>
  <c r="AM64" s="1"/>
  <c r="AH40"/>
  <c r="AH64" s="1"/>
  <c r="AD25" i="77"/>
  <c r="AA25"/>
  <c r="AA64" s="1"/>
  <c r="Y40" i="78"/>
  <c r="Z55" i="77"/>
  <c r="Z64" s="1"/>
  <c r="W55"/>
  <c r="W64" s="1"/>
  <c r="M40"/>
  <c r="M64" s="1"/>
  <c r="J40"/>
  <c r="J64" s="1"/>
  <c r="E62" i="78"/>
  <c r="D47"/>
  <c r="C32"/>
  <c r="E61"/>
  <c r="D46"/>
  <c r="C31"/>
  <c r="E60"/>
  <c r="D45"/>
  <c r="C30"/>
  <c r="E59"/>
  <c r="D44"/>
  <c r="C29"/>
  <c r="E58"/>
  <c r="D43"/>
  <c r="C28"/>
  <c r="E57"/>
  <c r="D42"/>
  <c r="C27"/>
  <c r="E56"/>
  <c r="D41"/>
  <c r="C26"/>
  <c r="E55"/>
  <c r="D40"/>
  <c r="C25"/>
  <c r="E54"/>
  <c r="D39"/>
  <c r="C24"/>
  <c r="E53"/>
  <c r="D38"/>
  <c r="C23"/>
  <c r="E52"/>
  <c r="D37"/>
  <c r="C22"/>
  <c r="E51"/>
  <c r="D36"/>
  <c r="C21"/>
  <c r="E50"/>
  <c r="D35"/>
  <c r="C20"/>
  <c r="E62" i="77"/>
  <c r="D47"/>
  <c r="C32"/>
  <c r="E61"/>
  <c r="D46"/>
  <c r="C31"/>
  <c r="E60"/>
  <c r="D45"/>
  <c r="C30"/>
  <c r="E59"/>
  <c r="D44"/>
  <c r="C29"/>
  <c r="E58"/>
  <c r="D43"/>
  <c r="C28"/>
  <c r="E57"/>
  <c r="D42"/>
  <c r="C27"/>
  <c r="E56"/>
  <c r="D41"/>
  <c r="C26"/>
  <c r="E55"/>
  <c r="D40"/>
  <c r="C25"/>
  <c r="E54"/>
  <c r="D39"/>
  <c r="E53"/>
  <c r="D38"/>
  <c r="C23"/>
  <c r="E52"/>
  <c r="D37"/>
  <c r="C22"/>
  <c r="E51"/>
  <c r="D36"/>
  <c r="C21"/>
  <c r="E50"/>
  <c r="D35"/>
  <c r="C20"/>
  <c r="BL64" l="1"/>
  <c r="D64"/>
  <c r="C64" i="78"/>
  <c r="E64" i="77"/>
  <c r="D64" i="78"/>
  <c r="Y64"/>
  <c r="AD64" i="77"/>
  <c r="E64" i="78"/>
  <c r="C24" i="77"/>
  <c r="C64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<sst xmlns="http://schemas.openxmlformats.org/spreadsheetml/2006/main" count="673" uniqueCount="74">
  <si>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</si>
  <si>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</si>
  <si>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</si>
  <si>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</si>
  <si>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</si>
  <si>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</si>
  <si>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</si>
  <si>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</si>
  <si>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</si>
  <si>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</si>
  <si>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</si>
  <si>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</si>
  <si>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</si>
  <si>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</si>
  <si>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</si>
  <si>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</si>
  <si>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</si>
  <si>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</si>
  <si>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</si>
  <si>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</si>
  <si>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</si>
  <si>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</si>
  <si>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</si>
  <si>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</si>
  <si>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</si>
  <si>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</si>
  <si>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</si>
  <si>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</si>
  <si>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</si>
  <si>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</si>
  <si>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</si>
  <si>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</si>
  <si>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</si>
  <si>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</si>
  <si>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</si>
  <si>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</si>
  <si>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</si>
  <si>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</si>
  <si>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</si>
  <si>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</si>
  <si>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</si>
  <si>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</si>
  <si>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</si>
  <si>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</si>
  <si>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</si>
  <si>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</si>
  <si>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</si>
  <si>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</si>
  <si>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</si>
  <si>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</si>
  <si>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</si>
  <si>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</si>
  <si>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</si>
  <si>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</si>
  <si>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</si>
  <si>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</si>
  <si>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</si>
  <si>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</si>
  <si>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</si>
  <si>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</si>
  <si>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</si>
  <si>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</si>
  <si>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</si>
  <si>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</si>
  <si>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</si>
  <si>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</si>
  <si>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</si>
  <si>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1392 به تفکیک استان تهران و سایر استانها
</t>
  </si>
  <si>
    <t xml:space="preserve">                                                                تعداد پایانه های فروش تراکنش دار در سال 1392 به تفکیک استان تهران و سایر استانها
</t>
  </si>
  <si>
    <t xml:space="preserve"> مبلغ تراکنشهای شاپرک در سال 1392 به تفکیک استان تهران و سایر استانها (مبالغ به میلیون ریال)
</t>
  </si>
  <si>
    <t xml:space="preserve">تعداد تراکنشهای شاپرک در سال 1392 به تفکیک استانها 
</t>
  </si>
  <si>
    <t>مبلغ تراکنشهای شاپرک (میلیون ریال) در سال 1392 به تفکیک استانها</t>
  </si>
  <si>
    <t xml:space="preserve">تعداد پایانه های فروش تراکنش دار در سال 1392 به تفکیک استانها
</t>
  </si>
  <si>
    <t>تعداد پایانه های فروش تراکنش دار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</si>
</sst>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78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11" fillId="11" borderId="3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3" fontId="11" fillId="11" borderId="4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 readingOrder="2"/>
    </xf>
    <xf numFmtId="3" fontId="11" fillId="11" borderId="5" xfId="0" applyNumberFormat="1" applyFont="1" applyFill="1" applyBorder="1" applyAlignment="1">
      <alignment horizontal="center" vertical="center"/>
    </xf>
    <xf numFmtId="3" fontId="11" fillId="11" borderId="6" xfId="0" applyNumberFormat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3" fontId="0" fillId="5" borderId="5" xfId="0" applyNumberForma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21</xdr:col>
      <xdr:colOff>914399</xdr:colOff>
      <xdr:row>22</xdr:row>
      <xdr:rowOff>104775</xdr:rowOff>
    </xdr:to>
    <xdr:sp macro="" textlink="">
      <xdr:nvSpPr>
        <xdr:cNvPr id="2" name="Round Diagonal Corner Rectangle 1"/>
        <xdr:cNvSpPr/>
      </xdr:nvSpPr>
      <xdr:spPr>
        <a:xfrm>
          <a:off x="76201" y="0"/>
          <a:ext cx="13715999" cy="42957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 xmlns="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در سال 1392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9</xdr:col>
      <xdr:colOff>561975</xdr:colOff>
      <xdr:row>10</xdr:row>
      <xdr:rowOff>66675</xdr:rowOff>
    </xdr:from>
    <xdr:to>
      <xdr:col>18</xdr:col>
      <xdr:colOff>304800</xdr:colOff>
      <xdr:row>14</xdr:row>
      <xdr:rowOff>9525</xdr:rowOff>
    </xdr:to>
    <xdr:sp macro="" textlink="">
      <xdr:nvSpPr>
        <xdr:cNvPr id="3" name="Rounded Rectangle 2"/>
        <xdr:cNvSpPr/>
      </xdr:nvSpPr>
      <xdr:spPr>
        <a:xfrm>
          <a:off x="2514600" y="1971675"/>
          <a:ext cx="5229225" cy="704850"/>
        </a:xfrm>
        <a:prstGeom prst="roundRect">
          <a:avLst/>
        </a:prstGeom>
        <a:solidFill>
          <a:schemeClr val="accent1">
            <a:alpha val="16000"/>
          </a:schemeClr>
        </a:solidFill>
        <a:ln w="19050">
          <a:solidFill>
            <a:schemeClr val="accent1">
              <a:shade val="50000"/>
              <a:alpha val="27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علت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عدم ارائه آمار تفکیک استانی فروردین ماه، تعریف نادرست این بخش از اطلاعات پایه پذیرندگان (کد استان) می باشد.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616151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92276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2">
    <tabColor theme="0"/>
  </sheetPr>
  <dimension ref="A1:V1"/>
  <sheetViews>
    <sheetView showGridLines="0" showRowColHeaders="0" rightToLeft="1" zoomScaleNormal="100" workbookViewId="0">
      <selection activeCell="AH5" sqref="AH5"/>
    </sheetView>
  </sheetViews>
  <sheetFormatPr defaultColWidth="0" defaultRowHeight="15"/>
  <cols>
    <col min="1" max="21" width="9.140625" style="37" customWidth="1"/>
    <col min="22" max="22" width="14.85546875" style="37" customWidth="1"/>
    <col min="23" max="16384" width="9.140625" style="25" hidden="1"/>
  </cols>
  <sheetData/>
  <sheetProtection password="CC3D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5" activePane="bottomRight" state="frozen"/>
      <selection activeCell="AH5" sqref="AH5"/>
      <selection pane="topRight" activeCell="AH5" sqref="AH5"/>
      <selection pane="bottomLeft" activeCell="AH5" sqref="AH5"/>
      <selection pane="bottomRight" activeCell="AH5" sqref="AH5"/>
    </sheetView>
  </sheetViews>
  <sheetFormatPr defaultRowHeight="15"/>
  <cols>
    <col min="1" max="1" width="5" style="5" customWidth="1"/>
    <col min="2" max="2" width="27.28515625" style="5" customWidth="1"/>
    <col min="3" max="3" width="9.85546875" style="5" bestFit="1" customWidth="1"/>
    <col min="4" max="4" width="12" style="5" bestFit="1" customWidth="1"/>
    <col min="5" max="5" width="12.42578125" style="5" customWidth="1"/>
    <col min="6" max="6" width="11.7109375" style="5" bestFit="1" customWidth="1"/>
    <col min="7" max="7" width="11.7109375" style="5" customWidth="1"/>
    <col min="8" max="8" width="13.42578125" style="5" customWidth="1"/>
    <col min="9" max="9" width="10.85546875" style="5" bestFit="1" customWidth="1"/>
    <col min="10" max="10" width="8" style="5" customWidth="1"/>
    <col min="11" max="11" width="14" style="5" customWidth="1"/>
    <col min="12" max="12" width="9.140625" style="5"/>
    <col min="13" max="13" width="9.85546875" style="5" bestFit="1" customWidth="1"/>
    <col min="14" max="14" width="11.85546875" style="5" customWidth="1"/>
    <col min="15" max="15" width="13.5703125" style="5" bestFit="1" customWidth="1"/>
    <col min="16" max="16" width="12" style="5" bestFit="1" customWidth="1"/>
    <col min="17" max="17" width="13.140625" style="5" customWidth="1"/>
    <col min="18" max="18" width="10.85546875" style="5" bestFit="1" customWidth="1"/>
    <col min="19" max="19" width="9.140625" style="5"/>
    <col min="20" max="20" width="12" style="5" customWidth="1"/>
    <col min="21" max="21" width="9.85546875" style="5" bestFit="1" customWidth="1"/>
    <col min="22" max="22" width="11.85546875" style="5" bestFit="1" customWidth="1"/>
    <col min="23" max="23" width="12.140625" style="5" customWidth="1"/>
    <col min="24" max="25" width="14.42578125" style="5" bestFit="1" customWidth="1"/>
    <col min="26" max="26" width="13.5703125" style="5" customWidth="1"/>
    <col min="27" max="27" width="10.85546875" style="5" bestFit="1" customWidth="1"/>
    <col min="28" max="28" width="9.140625" style="5"/>
    <col min="29" max="29" width="13.140625" style="5" customWidth="1"/>
    <col min="30" max="30" width="13.5703125" style="5" customWidth="1"/>
    <col min="31" max="31" width="13.7109375" style="5" customWidth="1"/>
    <col min="32" max="32" width="14.140625" style="5" customWidth="1"/>
    <col min="33" max="16384" width="9.140625" style="5"/>
  </cols>
  <sheetData>
    <row r="1" spans="1:32" ht="57.75" customHeight="1">
      <c r="A1" s="38" t="s">
        <v>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40"/>
    </row>
    <row r="2" spans="1:32" ht="26.25" customHeight="1">
      <c r="A2" s="57" t="s">
        <v>0</v>
      </c>
      <c r="B2" s="58" t="s">
        <v>55</v>
      </c>
      <c r="C2" s="50" t="s">
        <v>42</v>
      </c>
      <c r="D2" s="51"/>
      <c r="E2" s="51"/>
      <c r="F2" s="51"/>
      <c r="G2" s="51"/>
      <c r="H2" s="51"/>
      <c r="I2" s="51"/>
      <c r="J2" s="51"/>
      <c r="K2" s="52"/>
      <c r="L2" s="50" t="s">
        <v>43</v>
      </c>
      <c r="M2" s="51"/>
      <c r="N2" s="51"/>
      <c r="O2" s="51"/>
      <c r="P2" s="51"/>
      <c r="Q2" s="51"/>
      <c r="R2" s="51"/>
      <c r="S2" s="51"/>
      <c r="T2" s="52"/>
      <c r="U2" s="50" t="s">
        <v>44</v>
      </c>
      <c r="V2" s="51"/>
      <c r="W2" s="51"/>
      <c r="X2" s="51"/>
      <c r="Y2" s="51"/>
      <c r="Z2" s="51"/>
      <c r="AA2" s="51"/>
      <c r="AB2" s="51"/>
      <c r="AC2" s="52"/>
      <c r="AD2" s="42" t="s">
        <v>50</v>
      </c>
      <c r="AE2" s="43"/>
      <c r="AF2" s="44"/>
    </row>
    <row r="3" spans="1:32" ht="21" customHeight="1">
      <c r="A3" s="57"/>
      <c r="B3" s="58"/>
      <c r="C3" s="53" t="s">
        <v>2</v>
      </c>
      <c r="D3" s="53"/>
      <c r="E3" s="53"/>
      <c r="F3" s="54" t="s">
        <v>3</v>
      </c>
      <c r="G3" s="54"/>
      <c r="H3" s="54"/>
      <c r="I3" s="47" t="s">
        <v>4</v>
      </c>
      <c r="J3" s="48"/>
      <c r="K3" s="49"/>
      <c r="L3" s="53" t="s">
        <v>2</v>
      </c>
      <c r="M3" s="53"/>
      <c r="N3" s="53"/>
      <c r="O3" s="54" t="s">
        <v>3</v>
      </c>
      <c r="P3" s="54"/>
      <c r="Q3" s="54"/>
      <c r="R3" s="47" t="s">
        <v>4</v>
      </c>
      <c r="S3" s="48"/>
      <c r="T3" s="49"/>
      <c r="U3" s="53" t="s">
        <v>2</v>
      </c>
      <c r="V3" s="53"/>
      <c r="W3" s="53"/>
      <c r="X3" s="54" t="s">
        <v>3</v>
      </c>
      <c r="Y3" s="54"/>
      <c r="Z3" s="54"/>
      <c r="AA3" s="47" t="s">
        <v>4</v>
      </c>
      <c r="AB3" s="48"/>
      <c r="AC3" s="49"/>
      <c r="AD3" s="41" t="s">
        <v>18</v>
      </c>
      <c r="AE3" s="45" t="s">
        <v>48</v>
      </c>
      <c r="AF3" s="46" t="s">
        <v>49</v>
      </c>
    </row>
    <row r="4" spans="1:32" ht="34.5" customHeight="1">
      <c r="A4" s="57"/>
      <c r="B4" s="58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6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6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6" t="s">
        <v>7</v>
      </c>
      <c r="AD4" s="41"/>
      <c r="AE4" s="45"/>
      <c r="AF4" s="46"/>
    </row>
    <row r="5" spans="1:32" ht="26.45" customHeight="1">
      <c r="A5" s="1">
        <v>1</v>
      </c>
      <c r="B5" s="8" t="s">
        <v>56</v>
      </c>
      <c r="C5" s="9">
        <v>29201</v>
      </c>
      <c r="D5" s="9">
        <v>16782833</v>
      </c>
      <c r="E5" s="9">
        <v>12278183</v>
      </c>
      <c r="F5" s="9">
        <v>66418799</v>
      </c>
      <c r="G5" s="9">
        <v>28355243</v>
      </c>
      <c r="H5" s="9">
        <v>10913525</v>
      </c>
      <c r="I5" s="9">
        <v>358636</v>
      </c>
      <c r="J5" s="9">
        <v>0</v>
      </c>
      <c r="K5" s="17">
        <v>6148352</v>
      </c>
      <c r="L5" s="9">
        <v>0</v>
      </c>
      <c r="M5" s="9">
        <v>0</v>
      </c>
      <c r="N5" s="9">
        <v>0</v>
      </c>
      <c r="O5" s="9">
        <v>73250199</v>
      </c>
      <c r="P5" s="9">
        <v>28267110</v>
      </c>
      <c r="Q5" s="9">
        <v>18497271</v>
      </c>
      <c r="R5" s="9">
        <v>84829</v>
      </c>
      <c r="S5" s="9">
        <v>0</v>
      </c>
      <c r="T5" s="9">
        <v>36232</v>
      </c>
      <c r="U5" s="9">
        <f>L5+C5</f>
        <v>29201</v>
      </c>
      <c r="V5" s="9">
        <f t="shared" ref="V5:AC5" si="0">M5+D5</f>
        <v>16782833</v>
      </c>
      <c r="W5" s="9">
        <f t="shared" si="0"/>
        <v>12278183</v>
      </c>
      <c r="X5" s="9">
        <f t="shared" si="0"/>
        <v>139668998</v>
      </c>
      <c r="Y5" s="9">
        <f t="shared" si="0"/>
        <v>56622353</v>
      </c>
      <c r="Z5" s="9">
        <f t="shared" si="0"/>
        <v>29410796</v>
      </c>
      <c r="AA5" s="9">
        <f t="shared" si="0"/>
        <v>443465</v>
      </c>
      <c r="AB5" s="9">
        <f t="shared" si="0"/>
        <v>0</v>
      </c>
      <c r="AC5" s="9">
        <f t="shared" si="0"/>
        <v>6184584</v>
      </c>
      <c r="AD5" s="14">
        <f>SUM(C5:K5)</f>
        <v>141284772</v>
      </c>
      <c r="AE5" s="14">
        <f>SUM(L5:T5)</f>
        <v>120135641</v>
      </c>
      <c r="AF5" s="10">
        <f>AE5+AD5</f>
        <v>261420413</v>
      </c>
    </row>
    <row r="6" spans="1:32" ht="26.45" customHeight="1">
      <c r="A6" s="1">
        <v>2</v>
      </c>
      <c r="B6" s="8" t="s">
        <v>57</v>
      </c>
      <c r="C6" s="9">
        <v>21765</v>
      </c>
      <c r="D6" s="9">
        <v>26862230</v>
      </c>
      <c r="E6" s="9">
        <v>19378878</v>
      </c>
      <c r="F6" s="9">
        <v>63203570</v>
      </c>
      <c r="G6" s="9">
        <v>24441205</v>
      </c>
      <c r="H6" s="9">
        <v>11770652</v>
      </c>
      <c r="I6" s="9">
        <v>572979</v>
      </c>
      <c r="J6" s="9">
        <v>0</v>
      </c>
      <c r="K6" s="17">
        <v>9482767</v>
      </c>
      <c r="L6" s="9">
        <v>44</v>
      </c>
      <c r="M6" s="9">
        <v>0</v>
      </c>
      <c r="N6" s="9">
        <v>0</v>
      </c>
      <c r="O6" s="9">
        <v>112044372</v>
      </c>
      <c r="P6" s="9">
        <v>49207503</v>
      </c>
      <c r="Q6" s="9">
        <v>24220952</v>
      </c>
      <c r="R6" s="9">
        <v>124210</v>
      </c>
      <c r="S6" s="9">
        <v>0</v>
      </c>
      <c r="T6" s="9">
        <v>28503</v>
      </c>
      <c r="U6" s="9">
        <f t="shared" ref="U6:U16" si="1">L6+C6</f>
        <v>21809</v>
      </c>
      <c r="V6" s="9">
        <f t="shared" ref="V6:V16" si="2">M6+D6</f>
        <v>26862230</v>
      </c>
      <c r="W6" s="9">
        <f t="shared" ref="W6:W16" si="3">N6+E6</f>
        <v>19378878</v>
      </c>
      <c r="X6" s="9">
        <f t="shared" ref="X6:X16" si="4">O6+F6</f>
        <v>175247942</v>
      </c>
      <c r="Y6" s="9">
        <f t="shared" ref="Y6:Y16" si="5">P6+G6</f>
        <v>73648708</v>
      </c>
      <c r="Z6" s="9">
        <f t="shared" ref="Z6:Z16" si="6">Q6+H6</f>
        <v>35991604</v>
      </c>
      <c r="AA6" s="9">
        <f t="shared" ref="AA6:AA16" si="7">R6+I6</f>
        <v>697189</v>
      </c>
      <c r="AB6" s="9">
        <f t="shared" ref="AB6:AB16" si="8">S6+J6</f>
        <v>0</v>
      </c>
      <c r="AC6" s="17">
        <f t="shared" ref="AC6:AC16" si="9">T6+K6</f>
        <v>9511270</v>
      </c>
      <c r="AD6" s="14">
        <f t="shared" ref="AD6:AD16" si="10">SUM(C6:K6)</f>
        <v>155734046</v>
      </c>
      <c r="AE6" s="14">
        <f t="shared" ref="AE6:AE16" si="11">SUM(L6:T6)</f>
        <v>185625584</v>
      </c>
      <c r="AF6" s="10">
        <f t="shared" ref="AF6:AF16" si="12">AE6+AD6</f>
        <v>341359630</v>
      </c>
    </row>
    <row r="7" spans="1:32" ht="26.45" customHeight="1">
      <c r="A7" s="1">
        <v>3</v>
      </c>
      <c r="B7" s="8" t="s">
        <v>58</v>
      </c>
      <c r="C7" s="9">
        <v>21604</v>
      </c>
      <c r="D7" s="9">
        <v>27510688</v>
      </c>
      <c r="E7" s="9">
        <v>21544876</v>
      </c>
      <c r="F7" s="9">
        <v>62223953</v>
      </c>
      <c r="G7" s="9">
        <v>22861818</v>
      </c>
      <c r="H7" s="9">
        <v>12021274</v>
      </c>
      <c r="I7" s="9">
        <v>581757</v>
      </c>
      <c r="J7" s="9">
        <v>0</v>
      </c>
      <c r="K7" s="17">
        <v>15957701</v>
      </c>
      <c r="L7" s="9">
        <v>4</v>
      </c>
      <c r="M7" s="9">
        <v>0</v>
      </c>
      <c r="N7" s="9">
        <v>0</v>
      </c>
      <c r="O7" s="9">
        <v>115951706</v>
      </c>
      <c r="P7" s="9">
        <v>47596310</v>
      </c>
      <c r="Q7" s="9">
        <v>24105434</v>
      </c>
      <c r="R7" s="9">
        <v>243366</v>
      </c>
      <c r="S7" s="9">
        <v>0</v>
      </c>
      <c r="T7" s="9">
        <v>29795</v>
      </c>
      <c r="U7" s="9">
        <f t="shared" si="1"/>
        <v>21608</v>
      </c>
      <c r="V7" s="9">
        <f t="shared" si="2"/>
        <v>27510688</v>
      </c>
      <c r="W7" s="9">
        <f t="shared" si="3"/>
        <v>21544876</v>
      </c>
      <c r="X7" s="9">
        <f t="shared" si="4"/>
        <v>178175659</v>
      </c>
      <c r="Y7" s="9">
        <f t="shared" si="5"/>
        <v>70458128</v>
      </c>
      <c r="Z7" s="9">
        <f t="shared" si="6"/>
        <v>36126708</v>
      </c>
      <c r="AA7" s="9">
        <f t="shared" si="7"/>
        <v>825123</v>
      </c>
      <c r="AB7" s="9">
        <f t="shared" si="8"/>
        <v>0</v>
      </c>
      <c r="AC7" s="17">
        <f t="shared" si="9"/>
        <v>15987496</v>
      </c>
      <c r="AD7" s="14">
        <f t="shared" si="10"/>
        <v>162723671</v>
      </c>
      <c r="AE7" s="14">
        <f t="shared" si="11"/>
        <v>187926615</v>
      </c>
      <c r="AF7" s="10">
        <f t="shared" si="12"/>
        <v>350650286</v>
      </c>
    </row>
    <row r="8" spans="1:32" ht="21.75">
      <c r="A8" s="1">
        <v>4</v>
      </c>
      <c r="B8" s="8" t="s">
        <v>59</v>
      </c>
      <c r="C8" s="9">
        <v>107258</v>
      </c>
      <c r="D8" s="9">
        <v>30950751</v>
      </c>
      <c r="E8" s="9">
        <v>25432255</v>
      </c>
      <c r="F8" s="9">
        <v>64022842</v>
      </c>
      <c r="G8" s="9">
        <v>23740697</v>
      </c>
      <c r="H8" s="9">
        <v>12033300</v>
      </c>
      <c r="I8" s="9">
        <v>668922</v>
      </c>
      <c r="J8" s="9">
        <v>0</v>
      </c>
      <c r="K8" s="17">
        <v>19329100</v>
      </c>
      <c r="L8" s="9">
        <v>16</v>
      </c>
      <c r="M8" s="9">
        <v>0</v>
      </c>
      <c r="N8" s="9">
        <v>0</v>
      </c>
      <c r="O8" s="9">
        <v>121206219</v>
      </c>
      <c r="P8" s="9">
        <v>49836898</v>
      </c>
      <c r="Q8" s="9">
        <v>24942258</v>
      </c>
      <c r="R8" s="9">
        <v>295774</v>
      </c>
      <c r="S8" s="9">
        <v>0</v>
      </c>
      <c r="T8" s="9">
        <v>25651</v>
      </c>
      <c r="U8" s="9">
        <f t="shared" si="1"/>
        <v>107274</v>
      </c>
      <c r="V8" s="9">
        <f t="shared" si="2"/>
        <v>30950751</v>
      </c>
      <c r="W8" s="9">
        <f t="shared" si="3"/>
        <v>25432255</v>
      </c>
      <c r="X8" s="9">
        <f t="shared" si="4"/>
        <v>185229061</v>
      </c>
      <c r="Y8" s="9">
        <f t="shared" si="5"/>
        <v>73577595</v>
      </c>
      <c r="Z8" s="9">
        <f t="shared" si="6"/>
        <v>36975558</v>
      </c>
      <c r="AA8" s="9">
        <f t="shared" si="7"/>
        <v>964696</v>
      </c>
      <c r="AB8" s="9">
        <f t="shared" si="8"/>
        <v>0</v>
      </c>
      <c r="AC8" s="17">
        <f t="shared" si="9"/>
        <v>19354751</v>
      </c>
      <c r="AD8" s="14">
        <f t="shared" si="10"/>
        <v>176285125</v>
      </c>
      <c r="AE8" s="14">
        <f t="shared" si="11"/>
        <v>196306816</v>
      </c>
      <c r="AF8" s="10">
        <f t="shared" si="12"/>
        <v>372591941</v>
      </c>
    </row>
    <row r="9" spans="1:32" ht="21.75">
      <c r="A9" s="1">
        <v>5</v>
      </c>
      <c r="B9" s="8" t="s">
        <v>60</v>
      </c>
      <c r="C9" s="9">
        <v>1071224</v>
      </c>
      <c r="D9" s="9">
        <v>35936776</v>
      </c>
      <c r="E9" s="9">
        <v>31089538</v>
      </c>
      <c r="F9" s="9">
        <v>65141394</v>
      </c>
      <c r="G9" s="9">
        <v>22901870</v>
      </c>
      <c r="H9" s="9">
        <v>12344668</v>
      </c>
      <c r="I9" s="9">
        <v>1868340</v>
      </c>
      <c r="J9" s="9">
        <v>0</v>
      </c>
      <c r="K9" s="17">
        <v>17767699</v>
      </c>
      <c r="L9" s="9">
        <v>254</v>
      </c>
      <c r="M9" s="9">
        <v>0</v>
      </c>
      <c r="N9" s="9">
        <v>0</v>
      </c>
      <c r="O9" s="9">
        <v>128324377</v>
      </c>
      <c r="P9" s="9">
        <v>50667486</v>
      </c>
      <c r="Q9" s="9">
        <v>26324625</v>
      </c>
      <c r="R9" s="9">
        <v>548374</v>
      </c>
      <c r="S9" s="9">
        <v>0</v>
      </c>
      <c r="T9" s="9">
        <v>3409</v>
      </c>
      <c r="U9" s="9">
        <f t="shared" si="1"/>
        <v>1071478</v>
      </c>
      <c r="V9" s="9">
        <f t="shared" si="2"/>
        <v>35936776</v>
      </c>
      <c r="W9" s="9">
        <f t="shared" si="3"/>
        <v>31089538</v>
      </c>
      <c r="X9" s="9">
        <f t="shared" si="4"/>
        <v>193465771</v>
      </c>
      <c r="Y9" s="9">
        <f t="shared" si="5"/>
        <v>73569356</v>
      </c>
      <c r="Z9" s="9">
        <f t="shared" si="6"/>
        <v>38669293</v>
      </c>
      <c r="AA9" s="9">
        <f t="shared" si="7"/>
        <v>2416714</v>
      </c>
      <c r="AB9" s="9">
        <f t="shared" si="8"/>
        <v>0</v>
      </c>
      <c r="AC9" s="17">
        <f t="shared" si="9"/>
        <v>17771108</v>
      </c>
      <c r="AD9" s="14">
        <f t="shared" si="10"/>
        <v>188121509</v>
      </c>
      <c r="AE9" s="14">
        <f t="shared" si="11"/>
        <v>205868525</v>
      </c>
      <c r="AF9" s="10">
        <f t="shared" si="12"/>
        <v>393990034</v>
      </c>
    </row>
    <row r="10" spans="1:32" ht="26.45" customHeight="1">
      <c r="A10" s="1">
        <v>6</v>
      </c>
      <c r="B10" s="8" t="s">
        <v>54</v>
      </c>
      <c r="C10" s="9">
        <v>18992</v>
      </c>
      <c r="D10" s="9">
        <v>39593423</v>
      </c>
      <c r="E10" s="9">
        <v>34344761</v>
      </c>
      <c r="F10" s="9">
        <v>62084230</v>
      </c>
      <c r="G10" s="9">
        <v>19395041</v>
      </c>
      <c r="H10" s="9">
        <v>11441806</v>
      </c>
      <c r="I10" s="9">
        <v>3654342</v>
      </c>
      <c r="J10" s="9">
        <v>0</v>
      </c>
      <c r="K10" s="17">
        <v>18674948</v>
      </c>
      <c r="L10" s="9">
        <v>70</v>
      </c>
      <c r="M10" s="9">
        <v>0</v>
      </c>
      <c r="N10" s="9">
        <v>923</v>
      </c>
      <c r="O10" s="9">
        <v>154074372</v>
      </c>
      <c r="P10" s="9">
        <v>56418034</v>
      </c>
      <c r="Q10" s="9">
        <v>26052175</v>
      </c>
      <c r="R10" s="9">
        <v>1459451</v>
      </c>
      <c r="S10" s="9">
        <v>0</v>
      </c>
      <c r="T10" s="9">
        <v>16835</v>
      </c>
      <c r="U10" s="9">
        <f t="shared" si="1"/>
        <v>19062</v>
      </c>
      <c r="V10" s="9">
        <f t="shared" si="2"/>
        <v>39593423</v>
      </c>
      <c r="W10" s="9">
        <f t="shared" si="3"/>
        <v>34345684</v>
      </c>
      <c r="X10" s="9">
        <f t="shared" si="4"/>
        <v>216158602</v>
      </c>
      <c r="Y10" s="9">
        <f t="shared" si="5"/>
        <v>75813075</v>
      </c>
      <c r="Z10" s="9">
        <f t="shared" si="6"/>
        <v>37493981</v>
      </c>
      <c r="AA10" s="9">
        <f t="shared" si="7"/>
        <v>5113793</v>
      </c>
      <c r="AB10" s="9">
        <f t="shared" si="8"/>
        <v>0</v>
      </c>
      <c r="AC10" s="17">
        <f t="shared" si="9"/>
        <v>18691783</v>
      </c>
      <c r="AD10" s="14">
        <f t="shared" si="10"/>
        <v>189207543</v>
      </c>
      <c r="AE10" s="14">
        <f t="shared" si="11"/>
        <v>238021860</v>
      </c>
      <c r="AF10" s="10">
        <f t="shared" si="12"/>
        <v>427229403</v>
      </c>
    </row>
    <row r="11" spans="1:32" ht="26.45" customHeight="1">
      <c r="A11" s="1">
        <v>7</v>
      </c>
      <c r="B11" s="8" t="s">
        <v>61</v>
      </c>
      <c r="C11" s="9">
        <v>27940</v>
      </c>
      <c r="D11" s="9">
        <v>45480081</v>
      </c>
      <c r="E11" s="9">
        <v>38074568</v>
      </c>
      <c r="F11" s="9">
        <v>61826760</v>
      </c>
      <c r="G11" s="9">
        <v>19619325</v>
      </c>
      <c r="H11" s="9">
        <v>11812900</v>
      </c>
      <c r="I11" s="9">
        <v>3492511</v>
      </c>
      <c r="J11" s="9">
        <v>0</v>
      </c>
      <c r="K11" s="17">
        <v>20244341</v>
      </c>
      <c r="L11" s="9">
        <v>198</v>
      </c>
      <c r="M11" s="9">
        <v>1</v>
      </c>
      <c r="N11" s="9">
        <v>1594</v>
      </c>
      <c r="O11" s="9">
        <v>151937473</v>
      </c>
      <c r="P11" s="9">
        <v>56708233</v>
      </c>
      <c r="Q11" s="9">
        <v>26579475</v>
      </c>
      <c r="R11" s="9">
        <v>1275762</v>
      </c>
      <c r="S11" s="9">
        <v>0</v>
      </c>
      <c r="T11" s="9">
        <v>42775</v>
      </c>
      <c r="U11" s="9">
        <f t="shared" si="1"/>
        <v>28138</v>
      </c>
      <c r="V11" s="9">
        <f t="shared" si="2"/>
        <v>45480082</v>
      </c>
      <c r="W11" s="9">
        <f t="shared" si="3"/>
        <v>38076162</v>
      </c>
      <c r="X11" s="9">
        <f t="shared" si="4"/>
        <v>213764233</v>
      </c>
      <c r="Y11" s="9">
        <f t="shared" si="5"/>
        <v>76327558</v>
      </c>
      <c r="Z11" s="9">
        <f t="shared" si="6"/>
        <v>38392375</v>
      </c>
      <c r="AA11" s="9">
        <f t="shared" si="7"/>
        <v>4768273</v>
      </c>
      <c r="AB11" s="9">
        <f t="shared" si="8"/>
        <v>0</v>
      </c>
      <c r="AC11" s="17">
        <f t="shared" si="9"/>
        <v>20287116</v>
      </c>
      <c r="AD11" s="14">
        <f t="shared" si="10"/>
        <v>200578426</v>
      </c>
      <c r="AE11" s="14">
        <f t="shared" si="11"/>
        <v>236545511</v>
      </c>
      <c r="AF11" s="10">
        <f t="shared" si="12"/>
        <v>437123937</v>
      </c>
    </row>
    <row r="12" spans="1:32" ht="26.45" customHeight="1">
      <c r="A12" s="1">
        <v>8</v>
      </c>
      <c r="B12" s="8" t="s">
        <v>62</v>
      </c>
      <c r="C12" s="9">
        <v>34521</v>
      </c>
      <c r="D12" s="9">
        <v>49776369</v>
      </c>
      <c r="E12" s="9">
        <v>43619701</v>
      </c>
      <c r="F12" s="9">
        <v>57484089</v>
      </c>
      <c r="G12" s="9">
        <v>18294484</v>
      </c>
      <c r="H12" s="9">
        <v>11450484</v>
      </c>
      <c r="I12" s="9">
        <v>3672364</v>
      </c>
      <c r="J12" s="9">
        <v>0</v>
      </c>
      <c r="K12" s="17">
        <v>19774565</v>
      </c>
      <c r="L12" s="9">
        <v>1</v>
      </c>
      <c r="M12" s="9">
        <v>0</v>
      </c>
      <c r="N12" s="9">
        <v>2452</v>
      </c>
      <c r="O12" s="9">
        <v>144151046</v>
      </c>
      <c r="P12" s="9">
        <v>53972749</v>
      </c>
      <c r="Q12" s="9">
        <v>26499010</v>
      </c>
      <c r="R12" s="9">
        <v>1252942</v>
      </c>
      <c r="S12" s="9">
        <v>0</v>
      </c>
      <c r="T12" s="9">
        <v>36918</v>
      </c>
      <c r="U12" s="9">
        <f t="shared" si="1"/>
        <v>34522</v>
      </c>
      <c r="V12" s="9">
        <f t="shared" si="2"/>
        <v>49776369</v>
      </c>
      <c r="W12" s="9">
        <f t="shared" si="3"/>
        <v>43622153</v>
      </c>
      <c r="X12" s="9">
        <f t="shared" si="4"/>
        <v>201635135</v>
      </c>
      <c r="Y12" s="9">
        <f t="shared" si="5"/>
        <v>72267233</v>
      </c>
      <c r="Z12" s="9">
        <f t="shared" si="6"/>
        <v>37949494</v>
      </c>
      <c r="AA12" s="9">
        <f t="shared" si="7"/>
        <v>4925306</v>
      </c>
      <c r="AB12" s="9">
        <f t="shared" si="8"/>
        <v>0</v>
      </c>
      <c r="AC12" s="17">
        <f t="shared" si="9"/>
        <v>19811483</v>
      </c>
      <c r="AD12" s="14">
        <f t="shared" si="10"/>
        <v>204106577</v>
      </c>
      <c r="AE12" s="14">
        <f t="shared" si="11"/>
        <v>225915118</v>
      </c>
      <c r="AF12" s="10">
        <f t="shared" si="12"/>
        <v>430021695</v>
      </c>
    </row>
    <row r="13" spans="1:32" ht="26.45" customHeight="1">
      <c r="A13" s="1">
        <v>9</v>
      </c>
      <c r="B13" s="8" t="s">
        <v>63</v>
      </c>
      <c r="C13" s="9">
        <v>175263</v>
      </c>
      <c r="D13" s="9">
        <v>56994524</v>
      </c>
      <c r="E13" s="9">
        <v>48906291</v>
      </c>
      <c r="F13" s="9">
        <v>62182001</v>
      </c>
      <c r="G13" s="9">
        <v>20489004</v>
      </c>
      <c r="H13" s="9">
        <v>12725675</v>
      </c>
      <c r="I13" s="9">
        <v>5653498</v>
      </c>
      <c r="J13" s="9">
        <v>0</v>
      </c>
      <c r="K13" s="17">
        <v>26304072</v>
      </c>
      <c r="L13" s="9">
        <v>23</v>
      </c>
      <c r="M13" s="9">
        <v>0</v>
      </c>
      <c r="N13" s="9">
        <v>3768</v>
      </c>
      <c r="O13" s="9">
        <v>152011389</v>
      </c>
      <c r="P13" s="9">
        <v>59145383</v>
      </c>
      <c r="Q13" s="9">
        <v>27885864</v>
      </c>
      <c r="R13" s="9">
        <v>1404965</v>
      </c>
      <c r="S13" s="9">
        <v>0</v>
      </c>
      <c r="T13" s="9">
        <v>48841</v>
      </c>
      <c r="U13" s="9">
        <f t="shared" si="1"/>
        <v>175286</v>
      </c>
      <c r="V13" s="9">
        <f t="shared" si="2"/>
        <v>56994524</v>
      </c>
      <c r="W13" s="9">
        <f t="shared" si="3"/>
        <v>48910059</v>
      </c>
      <c r="X13" s="9">
        <f t="shared" si="4"/>
        <v>214193390</v>
      </c>
      <c r="Y13" s="9">
        <f t="shared" si="5"/>
        <v>79634387</v>
      </c>
      <c r="Z13" s="9">
        <f t="shared" si="6"/>
        <v>40611539</v>
      </c>
      <c r="AA13" s="9">
        <f t="shared" si="7"/>
        <v>7058463</v>
      </c>
      <c r="AB13" s="9">
        <f t="shared" si="8"/>
        <v>0</v>
      </c>
      <c r="AC13" s="17">
        <f t="shared" si="9"/>
        <v>26352913</v>
      </c>
      <c r="AD13" s="14">
        <f t="shared" si="10"/>
        <v>233430328</v>
      </c>
      <c r="AE13" s="14">
        <f t="shared" si="11"/>
        <v>240500233</v>
      </c>
      <c r="AF13" s="10">
        <f t="shared" si="12"/>
        <v>473930561</v>
      </c>
    </row>
    <row r="14" spans="1:32" ht="26.45" customHeight="1">
      <c r="A14" s="1">
        <v>10</v>
      </c>
      <c r="B14" s="8" t="s">
        <v>64</v>
      </c>
      <c r="C14" s="9">
        <v>164027</v>
      </c>
      <c r="D14" s="9">
        <v>58683240</v>
      </c>
      <c r="E14" s="9">
        <v>54012042</v>
      </c>
      <c r="F14" s="9">
        <v>63657473</v>
      </c>
      <c r="G14" s="9">
        <v>21856862</v>
      </c>
      <c r="H14" s="9">
        <v>12330210</v>
      </c>
      <c r="I14" s="9">
        <v>7416277</v>
      </c>
      <c r="J14" s="9">
        <v>0</v>
      </c>
      <c r="K14" s="17">
        <v>29108625</v>
      </c>
      <c r="L14" s="9">
        <v>362</v>
      </c>
      <c r="M14" s="9">
        <v>0</v>
      </c>
      <c r="N14" s="9">
        <v>4672</v>
      </c>
      <c r="O14" s="9">
        <v>151000659</v>
      </c>
      <c r="P14" s="9">
        <v>58066540</v>
      </c>
      <c r="Q14" s="9">
        <v>26575261</v>
      </c>
      <c r="R14" s="9">
        <v>1724068</v>
      </c>
      <c r="S14" s="9">
        <v>0</v>
      </c>
      <c r="T14" s="9">
        <v>44144</v>
      </c>
      <c r="U14" s="9">
        <f t="shared" si="1"/>
        <v>164389</v>
      </c>
      <c r="V14" s="9">
        <f t="shared" si="2"/>
        <v>58683240</v>
      </c>
      <c r="W14" s="9">
        <f t="shared" si="3"/>
        <v>54016714</v>
      </c>
      <c r="X14" s="9">
        <f t="shared" si="4"/>
        <v>214658132</v>
      </c>
      <c r="Y14" s="9">
        <f t="shared" si="5"/>
        <v>79923402</v>
      </c>
      <c r="Z14" s="9">
        <f t="shared" si="6"/>
        <v>38905471</v>
      </c>
      <c r="AA14" s="9">
        <f t="shared" si="7"/>
        <v>9140345</v>
      </c>
      <c r="AB14" s="9">
        <f t="shared" si="8"/>
        <v>0</v>
      </c>
      <c r="AC14" s="17">
        <f t="shared" si="9"/>
        <v>29152769</v>
      </c>
      <c r="AD14" s="14">
        <f t="shared" si="10"/>
        <v>247228756</v>
      </c>
      <c r="AE14" s="14">
        <f t="shared" si="11"/>
        <v>237415706</v>
      </c>
      <c r="AF14" s="10">
        <f t="shared" si="12"/>
        <v>484644462</v>
      </c>
    </row>
    <row r="15" spans="1:32" ht="26.45" customHeight="1">
      <c r="A15" s="1">
        <v>11</v>
      </c>
      <c r="B15" s="8" t="s">
        <v>65</v>
      </c>
      <c r="C15" s="9">
        <v>106426</v>
      </c>
      <c r="D15" s="9">
        <v>70688395</v>
      </c>
      <c r="E15" s="9">
        <v>59710912</v>
      </c>
      <c r="F15" s="9">
        <v>74812035</v>
      </c>
      <c r="G15" s="9">
        <v>24605494</v>
      </c>
      <c r="H15" s="9">
        <v>13670724</v>
      </c>
      <c r="I15" s="9">
        <v>9781289</v>
      </c>
      <c r="J15" s="9">
        <v>0</v>
      </c>
      <c r="K15" s="17">
        <v>31099368</v>
      </c>
      <c r="L15" s="9">
        <v>3686</v>
      </c>
      <c r="M15" s="9">
        <v>1</v>
      </c>
      <c r="N15" s="9">
        <v>4281</v>
      </c>
      <c r="O15" s="9">
        <v>181074466</v>
      </c>
      <c r="P15" s="9">
        <v>67476516</v>
      </c>
      <c r="Q15" s="9">
        <v>29703044</v>
      </c>
      <c r="R15" s="9">
        <v>2086848</v>
      </c>
      <c r="S15" s="9">
        <v>0</v>
      </c>
      <c r="T15" s="9">
        <v>61978</v>
      </c>
      <c r="U15" s="9">
        <f t="shared" si="1"/>
        <v>110112</v>
      </c>
      <c r="V15" s="9">
        <f t="shared" si="2"/>
        <v>70688396</v>
      </c>
      <c r="W15" s="9">
        <f t="shared" si="3"/>
        <v>59715193</v>
      </c>
      <c r="X15" s="9">
        <f t="shared" si="4"/>
        <v>255886501</v>
      </c>
      <c r="Y15" s="9">
        <f t="shared" si="5"/>
        <v>92082010</v>
      </c>
      <c r="Z15" s="9">
        <f t="shared" si="6"/>
        <v>43373768</v>
      </c>
      <c r="AA15" s="9">
        <f t="shared" si="7"/>
        <v>11868137</v>
      </c>
      <c r="AB15" s="9">
        <f t="shared" si="8"/>
        <v>0</v>
      </c>
      <c r="AC15" s="17">
        <f t="shared" si="9"/>
        <v>31161346</v>
      </c>
      <c r="AD15" s="14">
        <f t="shared" si="10"/>
        <v>284474643</v>
      </c>
      <c r="AE15" s="14">
        <f t="shared" si="11"/>
        <v>280410820</v>
      </c>
      <c r="AF15" s="10">
        <f t="shared" si="12"/>
        <v>564885463</v>
      </c>
    </row>
    <row r="16" spans="1:32" ht="26.45" customHeight="1">
      <c r="A16" s="1">
        <v>12</v>
      </c>
      <c r="B16" s="8" t="s">
        <v>66</v>
      </c>
      <c r="C16" s="9">
        <v>91303</v>
      </c>
      <c r="D16" s="9">
        <v>46920307</v>
      </c>
      <c r="E16" s="9">
        <v>61470930</v>
      </c>
      <c r="F16" s="9">
        <v>93674101</v>
      </c>
      <c r="G16" s="9">
        <v>29196701</v>
      </c>
      <c r="H16" s="9">
        <v>13304231</v>
      </c>
      <c r="I16" s="9">
        <v>7911723</v>
      </c>
      <c r="J16" s="9">
        <v>0</v>
      </c>
      <c r="K16" s="17">
        <v>32152855</v>
      </c>
      <c r="L16" s="9">
        <v>966</v>
      </c>
      <c r="M16" s="9">
        <v>0</v>
      </c>
      <c r="N16" s="9">
        <v>3719</v>
      </c>
      <c r="O16" s="9">
        <v>227168669</v>
      </c>
      <c r="P16" s="9">
        <v>80850448</v>
      </c>
      <c r="Q16" s="9">
        <v>29423245</v>
      </c>
      <c r="R16" s="9">
        <v>1829293</v>
      </c>
      <c r="S16" s="9">
        <v>0</v>
      </c>
      <c r="T16" s="9">
        <v>43566</v>
      </c>
      <c r="U16" s="9">
        <f t="shared" si="1"/>
        <v>92269</v>
      </c>
      <c r="V16" s="9">
        <f t="shared" si="2"/>
        <v>46920307</v>
      </c>
      <c r="W16" s="9">
        <f t="shared" si="3"/>
        <v>61474649</v>
      </c>
      <c r="X16" s="9">
        <f t="shared" si="4"/>
        <v>320842770</v>
      </c>
      <c r="Y16" s="9">
        <f t="shared" si="5"/>
        <v>110047149</v>
      </c>
      <c r="Z16" s="9">
        <f t="shared" si="6"/>
        <v>42727476</v>
      </c>
      <c r="AA16" s="9">
        <f t="shared" si="7"/>
        <v>9741016</v>
      </c>
      <c r="AB16" s="9">
        <f t="shared" si="8"/>
        <v>0</v>
      </c>
      <c r="AC16" s="17">
        <f t="shared" si="9"/>
        <v>32196421</v>
      </c>
      <c r="AD16" s="14">
        <f t="shared" si="10"/>
        <v>284722151</v>
      </c>
      <c r="AE16" s="14">
        <f t="shared" si="11"/>
        <v>339319906</v>
      </c>
      <c r="AF16" s="10">
        <f t="shared" si="12"/>
        <v>624042057</v>
      </c>
    </row>
    <row r="17" spans="1:32" ht="27" customHeight="1" thickBot="1">
      <c r="A17" s="55" t="s">
        <v>1</v>
      </c>
      <c r="B17" s="56"/>
      <c r="C17" s="2">
        <f>SUM(C5:C16)</f>
        <v>1869524</v>
      </c>
      <c r="D17" s="2">
        <f t="shared" ref="D17:AF17" si="13">SUM(D5:D16)</f>
        <v>506179617</v>
      </c>
      <c r="E17" s="2">
        <f t="shared" si="13"/>
        <v>449862935</v>
      </c>
      <c r="F17" s="2">
        <f t="shared" si="13"/>
        <v>796731247</v>
      </c>
      <c r="G17" s="2">
        <f t="shared" si="13"/>
        <v>275757744</v>
      </c>
      <c r="H17" s="2">
        <f t="shared" si="13"/>
        <v>145819449</v>
      </c>
      <c r="I17" s="2">
        <f t="shared" si="13"/>
        <v>45632638</v>
      </c>
      <c r="J17" s="2">
        <f t="shared" si="13"/>
        <v>0</v>
      </c>
      <c r="K17" s="18">
        <f t="shared" si="13"/>
        <v>246044393</v>
      </c>
      <c r="L17" s="2">
        <f t="shared" si="13"/>
        <v>5624</v>
      </c>
      <c r="M17" s="2">
        <f t="shared" si="13"/>
        <v>2</v>
      </c>
      <c r="N17" s="2">
        <f t="shared" si="13"/>
        <v>21409</v>
      </c>
      <c r="O17" s="2">
        <f t="shared" si="13"/>
        <v>1712194947</v>
      </c>
      <c r="P17" s="2">
        <f t="shared" si="13"/>
        <v>658213210</v>
      </c>
      <c r="Q17" s="2">
        <f t="shared" si="13"/>
        <v>310808614</v>
      </c>
      <c r="R17" s="2">
        <f t="shared" si="13"/>
        <v>12329882</v>
      </c>
      <c r="S17" s="2">
        <f t="shared" si="13"/>
        <v>0</v>
      </c>
      <c r="T17" s="18">
        <f t="shared" si="13"/>
        <v>418647</v>
      </c>
      <c r="U17" s="2">
        <f t="shared" si="13"/>
        <v>1875148</v>
      </c>
      <c r="V17" s="2">
        <f t="shared" si="13"/>
        <v>506179619</v>
      </c>
      <c r="W17" s="2">
        <f t="shared" si="13"/>
        <v>449884344</v>
      </c>
      <c r="X17" s="2">
        <f t="shared" si="13"/>
        <v>2508926194</v>
      </c>
      <c r="Y17" s="2">
        <f t="shared" si="13"/>
        <v>933970954</v>
      </c>
      <c r="Z17" s="2">
        <f t="shared" si="13"/>
        <v>456628063</v>
      </c>
      <c r="AA17" s="2">
        <f t="shared" si="13"/>
        <v>57962520</v>
      </c>
      <c r="AB17" s="2">
        <f t="shared" si="13"/>
        <v>0</v>
      </c>
      <c r="AC17" s="18">
        <f t="shared" si="13"/>
        <v>246463040</v>
      </c>
      <c r="AD17" s="2">
        <f t="shared" si="13"/>
        <v>2467897547</v>
      </c>
      <c r="AE17" s="2">
        <f t="shared" si="13"/>
        <v>2693992335</v>
      </c>
      <c r="AF17" s="3">
        <f t="shared" si="13"/>
        <v>5161889882</v>
      </c>
    </row>
    <row r="18" spans="1:32" s="4" customFormat="1">
      <c r="C18" s="11"/>
      <c r="D18" s="11"/>
      <c r="E18" s="11"/>
      <c r="F18" s="11"/>
      <c r="G18" s="11"/>
      <c r="H18" s="11"/>
      <c r="I18" s="11"/>
      <c r="J18" s="11"/>
      <c r="K18" s="11"/>
    </row>
    <row r="19" spans="1:32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password="CC3D" sheet="1" objects="1" scenario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7">
    <tabColor theme="4" tint="-0.249977111117893"/>
  </sheetPr>
  <dimension ref="A1:W19"/>
  <sheetViews>
    <sheetView showGridLines="0" rightToLeft="1" tabSelected="1" zoomScale="80" zoomScaleNormal="80" workbookViewId="0">
      <pane xSplit="2" ySplit="4" topLeftCell="C5" activePane="bottomRight" state="frozen"/>
      <selection activeCell="AH5" sqref="AH5"/>
      <selection pane="topRight" activeCell="AH5" sqref="AH5"/>
      <selection pane="bottomLeft" activeCell="AH5" sqref="AH5"/>
      <selection pane="bottomRight" activeCell="AH5" sqref="AH5"/>
    </sheetView>
  </sheetViews>
  <sheetFormatPr defaultRowHeight="15"/>
  <cols>
    <col min="1" max="1" width="5" style="5" customWidth="1"/>
    <col min="2" max="2" width="27.28515625" style="5" customWidth="1"/>
    <col min="3" max="3" width="8" style="5" customWidth="1"/>
    <col min="4" max="4" width="14" style="5" customWidth="1"/>
    <col min="5" max="5" width="13.5703125" style="5" bestFit="1" customWidth="1"/>
    <col min="6" max="6" width="13.42578125" style="5" customWidth="1"/>
    <col min="7" max="7" width="12" style="5" bestFit="1" customWidth="1"/>
    <col min="8" max="8" width="14" style="5" customWidth="1"/>
    <col min="9" max="9" width="9.140625" style="5"/>
    <col min="10" max="10" width="11.85546875" style="5" customWidth="1"/>
    <col min="11" max="11" width="13.5703125" style="5" bestFit="1" customWidth="1"/>
    <col min="12" max="12" width="13.140625" style="5" customWidth="1"/>
    <col min="13" max="13" width="10.85546875" style="5" bestFit="1" customWidth="1"/>
    <col min="14" max="14" width="12" style="5" customWidth="1"/>
    <col min="15" max="15" width="9.140625" style="5"/>
    <col min="16" max="16" width="12.140625" style="5" customWidth="1"/>
    <col min="17" max="17" width="14.42578125" style="5" bestFit="1" customWidth="1"/>
    <col min="18" max="18" width="13.5703125" style="5" customWidth="1"/>
    <col min="19" max="19" width="12" style="5" bestFit="1" customWidth="1"/>
    <col min="20" max="20" width="13.140625" style="5" customWidth="1"/>
    <col min="21" max="21" width="13.5703125" style="5" customWidth="1"/>
    <col min="22" max="22" width="13.7109375" style="5" customWidth="1"/>
    <col min="23" max="23" width="14.140625" style="5" customWidth="1"/>
    <col min="24" max="16384" width="9.140625" style="5"/>
  </cols>
  <sheetData>
    <row r="1" spans="1:23" ht="57.75" customHeight="1">
      <c r="A1" s="38" t="s">
        <v>69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</row>
    <row r="2" spans="1:23" ht="26.25" customHeight="1">
      <c r="A2" s="57" t="s">
        <v>0</v>
      </c>
      <c r="B2" s="58" t="s">
        <v>55</v>
      </c>
      <c r="C2" s="50" t="s">
        <v>45</v>
      </c>
      <c r="D2" s="51"/>
      <c r="E2" s="51"/>
      <c r="F2" s="51"/>
      <c r="G2" s="51"/>
      <c r="H2" s="52"/>
      <c r="I2" s="50" t="s">
        <v>46</v>
      </c>
      <c r="J2" s="51"/>
      <c r="K2" s="51"/>
      <c r="L2" s="51"/>
      <c r="M2" s="51"/>
      <c r="N2" s="52"/>
      <c r="O2" s="50" t="s">
        <v>47</v>
      </c>
      <c r="P2" s="51"/>
      <c r="Q2" s="51"/>
      <c r="R2" s="51"/>
      <c r="S2" s="51"/>
      <c r="T2" s="52"/>
      <c r="U2" s="42" t="s">
        <v>51</v>
      </c>
      <c r="V2" s="43"/>
      <c r="W2" s="44"/>
    </row>
    <row r="3" spans="1:23" ht="21" customHeight="1">
      <c r="A3" s="57"/>
      <c r="B3" s="58"/>
      <c r="C3" s="53" t="s">
        <v>2</v>
      </c>
      <c r="D3" s="53"/>
      <c r="E3" s="54" t="s">
        <v>3</v>
      </c>
      <c r="F3" s="54"/>
      <c r="G3" s="47" t="s">
        <v>4</v>
      </c>
      <c r="H3" s="49"/>
      <c r="I3" s="53" t="s">
        <v>2</v>
      </c>
      <c r="J3" s="53"/>
      <c r="K3" s="54" t="s">
        <v>3</v>
      </c>
      <c r="L3" s="54"/>
      <c r="M3" s="47" t="s">
        <v>4</v>
      </c>
      <c r="N3" s="49"/>
      <c r="O3" s="53" t="s">
        <v>2</v>
      </c>
      <c r="P3" s="53"/>
      <c r="Q3" s="54" t="s">
        <v>3</v>
      </c>
      <c r="R3" s="54"/>
      <c r="S3" s="47" t="s">
        <v>4</v>
      </c>
      <c r="T3" s="49"/>
      <c r="U3" s="41" t="s">
        <v>18</v>
      </c>
      <c r="V3" s="45" t="s">
        <v>48</v>
      </c>
      <c r="W3" s="46" t="s">
        <v>49</v>
      </c>
    </row>
    <row r="4" spans="1:23" ht="34.5" customHeight="1">
      <c r="A4" s="57"/>
      <c r="B4" s="5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6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6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6" t="s">
        <v>7</v>
      </c>
      <c r="U4" s="41"/>
      <c r="V4" s="45"/>
      <c r="W4" s="46"/>
    </row>
    <row r="5" spans="1:23" ht="26.45" customHeight="1">
      <c r="A5" s="1">
        <v>1</v>
      </c>
      <c r="B5" s="8" t="s">
        <v>56</v>
      </c>
      <c r="C5" s="9">
        <v>707.67935999999997</v>
      </c>
      <c r="D5" s="9">
        <v>395481.31241900002</v>
      </c>
      <c r="E5" s="9">
        <v>150997968.62745801</v>
      </c>
      <c r="F5" s="9">
        <v>1791428.46058</v>
      </c>
      <c r="G5" s="9">
        <v>731746.326321</v>
      </c>
      <c r="H5" s="17">
        <v>284558.20479300001</v>
      </c>
      <c r="I5" s="9">
        <v>0</v>
      </c>
      <c r="J5" s="9">
        <v>0</v>
      </c>
      <c r="K5" s="9">
        <v>148571815.43149501</v>
      </c>
      <c r="L5" s="9">
        <v>1716852.6732679999</v>
      </c>
      <c r="M5" s="9">
        <v>21384.862862000002</v>
      </c>
      <c r="N5" s="9">
        <v>783.63080000000002</v>
      </c>
      <c r="O5" s="9">
        <f>I5+C5</f>
        <v>707.67935999999997</v>
      </c>
      <c r="P5" s="9">
        <f t="shared" ref="P5:T5" si="0">J5+D5</f>
        <v>395481.31241900002</v>
      </c>
      <c r="Q5" s="9">
        <f t="shared" si="0"/>
        <v>299569784.05895305</v>
      </c>
      <c r="R5" s="9">
        <f t="shared" si="0"/>
        <v>3508281.1338479999</v>
      </c>
      <c r="S5" s="9">
        <f t="shared" si="0"/>
        <v>753131.18918300001</v>
      </c>
      <c r="T5" s="9">
        <f t="shared" si="0"/>
        <v>285341.835593</v>
      </c>
      <c r="U5" s="14">
        <f>SUM(C5:H5)</f>
        <v>154201890.61093101</v>
      </c>
      <c r="V5" s="14">
        <f>SUM(I5:N5)</f>
        <v>150310836.598425</v>
      </c>
      <c r="W5" s="10">
        <f>V5+U5</f>
        <v>304512727.20935601</v>
      </c>
    </row>
    <row r="6" spans="1:23" ht="26.45" customHeight="1">
      <c r="A6" s="1">
        <v>2</v>
      </c>
      <c r="B6" s="8" t="s">
        <v>57</v>
      </c>
      <c r="C6" s="9">
        <v>1046.305096</v>
      </c>
      <c r="D6" s="9">
        <v>610884.67865699995</v>
      </c>
      <c r="E6" s="9">
        <v>201119188.51566103</v>
      </c>
      <c r="F6" s="9">
        <v>2321940.4976330004</v>
      </c>
      <c r="G6" s="9">
        <v>1140386.8773759999</v>
      </c>
      <c r="H6" s="17">
        <v>475578.67621500004</v>
      </c>
      <c r="I6" s="9">
        <v>45.390351000000017</v>
      </c>
      <c r="J6" s="9">
        <v>0</v>
      </c>
      <c r="K6" s="9">
        <v>278237195.20812005</v>
      </c>
      <c r="L6" s="9">
        <v>3297094.8195000002</v>
      </c>
      <c r="M6" s="9">
        <v>62651.892030999996</v>
      </c>
      <c r="N6" s="9">
        <v>655.85969899999998</v>
      </c>
      <c r="O6" s="9">
        <f t="shared" ref="O6:O16" si="1">I6+C6</f>
        <v>1091.6954470000001</v>
      </c>
      <c r="P6" s="9">
        <f t="shared" ref="P6:P16" si="2">J6+D6</f>
        <v>610884.67865699995</v>
      </c>
      <c r="Q6" s="9">
        <f t="shared" ref="Q6:Q16" si="3">K6+E6</f>
        <v>479356383.72378111</v>
      </c>
      <c r="R6" s="9">
        <f t="shared" ref="R6:R16" si="4">L6+F6</f>
        <v>5619035.3171330001</v>
      </c>
      <c r="S6" s="9">
        <f t="shared" ref="S6:S16" si="5">M6+G6</f>
        <v>1203038.7694069999</v>
      </c>
      <c r="T6" s="17">
        <f t="shared" ref="T6:T16" si="6">N6+H6</f>
        <v>476234.53591400007</v>
      </c>
      <c r="U6" s="14">
        <f t="shared" ref="U6:U16" si="7">SUM(C6:H6)</f>
        <v>205669025.55063802</v>
      </c>
      <c r="V6" s="14">
        <f t="shared" ref="V6:V16" si="8">SUM(I6:N6)</f>
        <v>281597643.1697011</v>
      </c>
      <c r="W6" s="10">
        <f t="shared" ref="W6:W16" si="9">V6+U6</f>
        <v>487266668.72033912</v>
      </c>
    </row>
    <row r="7" spans="1:23" ht="26.45" customHeight="1">
      <c r="A7" s="1">
        <v>3</v>
      </c>
      <c r="B7" s="8" t="s">
        <v>58</v>
      </c>
      <c r="C7" s="9">
        <v>1723.673198</v>
      </c>
      <c r="D7" s="9">
        <v>591933.56174699997</v>
      </c>
      <c r="E7" s="9">
        <v>195584387.89692003</v>
      </c>
      <c r="F7" s="9">
        <v>2180186.923345</v>
      </c>
      <c r="G7" s="9">
        <v>1060896.8519039999</v>
      </c>
      <c r="H7" s="17">
        <v>473468.74675700004</v>
      </c>
      <c r="I7" s="9">
        <v>1.7000000000000001E-2</v>
      </c>
      <c r="J7" s="9">
        <v>0</v>
      </c>
      <c r="K7" s="9">
        <v>290638734.08438194</v>
      </c>
      <c r="L7" s="9">
        <v>2882623.6916050008</v>
      </c>
      <c r="M7" s="9">
        <v>226202.67169000002</v>
      </c>
      <c r="N7" s="9">
        <v>975.29650199999992</v>
      </c>
      <c r="O7" s="9">
        <f t="shared" si="1"/>
        <v>1723.690198</v>
      </c>
      <c r="P7" s="9">
        <f t="shared" si="2"/>
        <v>591933.56174699997</v>
      </c>
      <c r="Q7" s="9">
        <f t="shared" si="3"/>
        <v>486223121.98130196</v>
      </c>
      <c r="R7" s="9">
        <f t="shared" si="4"/>
        <v>5062810.6149500012</v>
      </c>
      <c r="S7" s="9">
        <f t="shared" si="5"/>
        <v>1287099.5235939999</v>
      </c>
      <c r="T7" s="17">
        <f t="shared" si="6"/>
        <v>474444.04325900006</v>
      </c>
      <c r="U7" s="14">
        <f t="shared" si="7"/>
        <v>199892597.65387103</v>
      </c>
      <c r="V7" s="14">
        <f t="shared" si="8"/>
        <v>293748535.76117891</v>
      </c>
      <c r="W7" s="10">
        <f t="shared" si="9"/>
        <v>493641133.41504991</v>
      </c>
    </row>
    <row r="8" spans="1:23" ht="21.75">
      <c r="A8" s="1">
        <v>4</v>
      </c>
      <c r="B8" s="8" t="s">
        <v>59</v>
      </c>
      <c r="C8" s="9">
        <v>2658.2257300000001</v>
      </c>
      <c r="D8" s="9">
        <v>690430.00670699996</v>
      </c>
      <c r="E8" s="9">
        <v>194867680.25673202</v>
      </c>
      <c r="F8" s="9">
        <v>2657743.8968820004</v>
      </c>
      <c r="G8" s="9">
        <v>1345251.726756</v>
      </c>
      <c r="H8" s="17">
        <v>541597.62355000002</v>
      </c>
      <c r="I8" s="9">
        <v>5.2999999999999999E-2</v>
      </c>
      <c r="J8" s="9">
        <v>0</v>
      </c>
      <c r="K8" s="9">
        <v>287150385.13289899</v>
      </c>
      <c r="L8" s="9">
        <v>3197844.3572540004</v>
      </c>
      <c r="M8" s="9">
        <v>240758.91291400002</v>
      </c>
      <c r="N8" s="9">
        <v>1260.8567810000002</v>
      </c>
      <c r="O8" s="9">
        <f t="shared" si="1"/>
        <v>2658.27873</v>
      </c>
      <c r="P8" s="9">
        <f t="shared" si="2"/>
        <v>690430.00670699996</v>
      </c>
      <c r="Q8" s="9">
        <f t="shared" si="3"/>
        <v>482018065.38963103</v>
      </c>
      <c r="R8" s="9">
        <f t="shared" si="4"/>
        <v>5855588.2541360008</v>
      </c>
      <c r="S8" s="9">
        <f t="shared" si="5"/>
        <v>1586010.6396699999</v>
      </c>
      <c r="T8" s="17">
        <f t="shared" si="6"/>
        <v>542858.48033100006</v>
      </c>
      <c r="U8" s="14">
        <f t="shared" si="7"/>
        <v>200105361.73635703</v>
      </c>
      <c r="V8" s="14">
        <f t="shared" si="8"/>
        <v>290590249.31284797</v>
      </c>
      <c r="W8" s="10">
        <f t="shared" si="9"/>
        <v>490695611.04920501</v>
      </c>
    </row>
    <row r="9" spans="1:23" ht="21.75">
      <c r="A9" s="1">
        <v>5</v>
      </c>
      <c r="B9" s="8" t="s">
        <v>60</v>
      </c>
      <c r="C9" s="9">
        <v>26112.177877999999</v>
      </c>
      <c r="D9" s="9">
        <v>913905.54865800007</v>
      </c>
      <c r="E9" s="9">
        <v>188994072.997069</v>
      </c>
      <c r="F9" s="9">
        <v>2648033.1018229998</v>
      </c>
      <c r="G9" s="9">
        <v>2350166.3844989999</v>
      </c>
      <c r="H9" s="17">
        <v>541358.82333799999</v>
      </c>
      <c r="I9" s="9">
        <v>25.369249999999997</v>
      </c>
      <c r="J9" s="9">
        <v>0</v>
      </c>
      <c r="K9" s="9">
        <v>290337154.87957895</v>
      </c>
      <c r="L9" s="9">
        <v>3337389.3451069999</v>
      </c>
      <c r="M9" s="9">
        <v>2605727.5451350017</v>
      </c>
      <c r="N9" s="9">
        <v>597.45650000000001</v>
      </c>
      <c r="O9" s="9">
        <f t="shared" si="1"/>
        <v>26137.547127999998</v>
      </c>
      <c r="P9" s="9">
        <f t="shared" si="2"/>
        <v>913905.54865800007</v>
      </c>
      <c r="Q9" s="9">
        <f t="shared" si="3"/>
        <v>479331227.87664795</v>
      </c>
      <c r="R9" s="9">
        <f t="shared" si="4"/>
        <v>5985422.4469299996</v>
      </c>
      <c r="S9" s="9">
        <f t="shared" si="5"/>
        <v>4955893.9296340011</v>
      </c>
      <c r="T9" s="17">
        <f t="shared" si="6"/>
        <v>541956.27983799996</v>
      </c>
      <c r="U9" s="14">
        <f t="shared" si="7"/>
        <v>195473649.03326502</v>
      </c>
      <c r="V9" s="14">
        <f t="shared" si="8"/>
        <v>296280894.59557098</v>
      </c>
      <c r="W9" s="10">
        <f t="shared" si="9"/>
        <v>491754543.62883604</v>
      </c>
    </row>
    <row r="10" spans="1:23" ht="26.45" customHeight="1">
      <c r="A10" s="1">
        <v>6</v>
      </c>
      <c r="B10" s="8" t="s">
        <v>54</v>
      </c>
      <c r="C10" s="9">
        <v>693.14438999999993</v>
      </c>
      <c r="D10" s="9">
        <v>958888.30681899982</v>
      </c>
      <c r="E10" s="9">
        <v>190074279.16997606</v>
      </c>
      <c r="F10" s="9">
        <v>2509297.6656140001</v>
      </c>
      <c r="G10" s="9">
        <v>4753384.0747800004</v>
      </c>
      <c r="H10" s="17">
        <v>527420.630366</v>
      </c>
      <c r="I10" s="9">
        <v>10.074911999999999</v>
      </c>
      <c r="J10" s="9">
        <v>3118.6818239999998</v>
      </c>
      <c r="K10" s="9">
        <v>339611669.82800907</v>
      </c>
      <c r="L10" s="9">
        <v>3449445.318459</v>
      </c>
      <c r="M10" s="9">
        <v>6181456.8439679984</v>
      </c>
      <c r="N10" s="9">
        <v>7577.3617769999992</v>
      </c>
      <c r="O10" s="9">
        <f t="shared" si="1"/>
        <v>703.21930199999997</v>
      </c>
      <c r="P10" s="9">
        <f t="shared" si="2"/>
        <v>962006.98864299979</v>
      </c>
      <c r="Q10" s="9">
        <f t="shared" si="3"/>
        <v>529685948.99798512</v>
      </c>
      <c r="R10" s="9">
        <f t="shared" si="4"/>
        <v>5958742.984073</v>
      </c>
      <c r="S10" s="9">
        <f t="shared" si="5"/>
        <v>10934840.918747999</v>
      </c>
      <c r="T10" s="17">
        <f t="shared" si="6"/>
        <v>534997.99214300001</v>
      </c>
      <c r="U10" s="14">
        <f t="shared" si="7"/>
        <v>198823962.99194506</v>
      </c>
      <c r="V10" s="14">
        <f t="shared" si="8"/>
        <v>349253278.10894901</v>
      </c>
      <c r="W10" s="10">
        <f t="shared" si="9"/>
        <v>548077241.10089409</v>
      </c>
    </row>
    <row r="11" spans="1:23" ht="26.45" customHeight="1">
      <c r="A11" s="1">
        <v>7</v>
      </c>
      <c r="B11" s="8" t="s">
        <v>61</v>
      </c>
      <c r="C11" s="9">
        <v>906.95237399999996</v>
      </c>
      <c r="D11" s="9">
        <v>1059943.044094</v>
      </c>
      <c r="E11" s="9">
        <v>181503056.92457199</v>
      </c>
      <c r="F11" s="9">
        <v>2748400.7316419999</v>
      </c>
      <c r="G11" s="9">
        <v>5488150.4717820007</v>
      </c>
      <c r="H11" s="17">
        <v>569192.24545599998</v>
      </c>
      <c r="I11" s="9">
        <v>31.599620999999999</v>
      </c>
      <c r="J11" s="9">
        <v>7122.225046999999</v>
      </c>
      <c r="K11" s="9">
        <v>327485071.65343404</v>
      </c>
      <c r="L11" s="9">
        <v>3557512.5768289994</v>
      </c>
      <c r="M11" s="9">
        <v>3990390.4596250001</v>
      </c>
      <c r="N11" s="9">
        <v>15656.907417999999</v>
      </c>
      <c r="O11" s="9">
        <f t="shared" si="1"/>
        <v>938.55199499999992</v>
      </c>
      <c r="P11" s="9">
        <f t="shared" si="2"/>
        <v>1067065.269141</v>
      </c>
      <c r="Q11" s="9">
        <f t="shared" si="3"/>
        <v>508988128.57800603</v>
      </c>
      <c r="R11" s="9">
        <f t="shared" si="4"/>
        <v>6305913.3084709998</v>
      </c>
      <c r="S11" s="9">
        <f t="shared" si="5"/>
        <v>9478540.9314070009</v>
      </c>
      <c r="T11" s="17">
        <f t="shared" si="6"/>
        <v>584849.15287400002</v>
      </c>
      <c r="U11" s="14">
        <f t="shared" si="7"/>
        <v>191369650.36992002</v>
      </c>
      <c r="V11" s="14">
        <f t="shared" si="8"/>
        <v>335055785.42197406</v>
      </c>
      <c r="W11" s="10">
        <f t="shared" si="9"/>
        <v>526425435.79189408</v>
      </c>
    </row>
    <row r="12" spans="1:23" ht="26.45" customHeight="1">
      <c r="A12" s="1">
        <v>8</v>
      </c>
      <c r="B12" s="8" t="s">
        <v>62</v>
      </c>
      <c r="C12" s="9">
        <v>704.01102400000002</v>
      </c>
      <c r="D12" s="9">
        <v>1286083.7991860001</v>
      </c>
      <c r="E12" s="9">
        <v>172443082.90929499</v>
      </c>
      <c r="F12" s="9">
        <v>2784568.2371239997</v>
      </c>
      <c r="G12" s="9">
        <v>5491474.9799009999</v>
      </c>
      <c r="H12" s="17">
        <v>716187.40822799993</v>
      </c>
      <c r="I12" s="9">
        <v>3.0000000000000001E-3</v>
      </c>
      <c r="J12" s="9">
        <v>11516.681529000005</v>
      </c>
      <c r="K12" s="9">
        <v>326891067.94053298</v>
      </c>
      <c r="L12" s="9">
        <v>3894297.8068499998</v>
      </c>
      <c r="M12" s="9">
        <v>5206912.1694569997</v>
      </c>
      <c r="N12" s="9">
        <v>15281.843961999999</v>
      </c>
      <c r="O12" s="9">
        <f t="shared" si="1"/>
        <v>704.01402400000006</v>
      </c>
      <c r="P12" s="9">
        <f t="shared" si="2"/>
        <v>1297600.4807150001</v>
      </c>
      <c r="Q12" s="9">
        <f t="shared" si="3"/>
        <v>499334150.849828</v>
      </c>
      <c r="R12" s="9">
        <f t="shared" si="4"/>
        <v>6678866.0439739991</v>
      </c>
      <c r="S12" s="9">
        <f t="shared" si="5"/>
        <v>10698387.149358001</v>
      </c>
      <c r="T12" s="17">
        <f t="shared" si="6"/>
        <v>731469.25218999991</v>
      </c>
      <c r="U12" s="14">
        <f t="shared" si="7"/>
        <v>182722101.34475797</v>
      </c>
      <c r="V12" s="14">
        <f t="shared" si="8"/>
        <v>336019076.44533104</v>
      </c>
      <c r="W12" s="10">
        <f t="shared" si="9"/>
        <v>518741177.79008901</v>
      </c>
    </row>
    <row r="13" spans="1:23" ht="26.45" customHeight="1">
      <c r="A13" s="1">
        <v>9</v>
      </c>
      <c r="B13" s="8" t="s">
        <v>63</v>
      </c>
      <c r="C13" s="9">
        <v>2670.9601619999999</v>
      </c>
      <c r="D13" s="9">
        <v>1448748.327998</v>
      </c>
      <c r="E13" s="9">
        <v>174059073.20852199</v>
      </c>
      <c r="F13" s="9">
        <v>2878609.635706</v>
      </c>
      <c r="G13" s="9">
        <v>7861208.588645</v>
      </c>
      <c r="H13" s="17">
        <v>734033.2641700001</v>
      </c>
      <c r="I13" s="9">
        <v>2.6259999999999999</v>
      </c>
      <c r="J13" s="9">
        <v>12103.657708999999</v>
      </c>
      <c r="K13" s="9">
        <v>314860468.53003401</v>
      </c>
      <c r="L13" s="9">
        <v>3858846.3438260001</v>
      </c>
      <c r="M13" s="9">
        <v>4433167.931282999</v>
      </c>
      <c r="N13" s="9">
        <v>16399.764549</v>
      </c>
      <c r="O13" s="9">
        <f t="shared" si="1"/>
        <v>2673.5861620000001</v>
      </c>
      <c r="P13" s="9">
        <f t="shared" si="2"/>
        <v>1460851.9857069999</v>
      </c>
      <c r="Q13" s="9">
        <f t="shared" si="3"/>
        <v>488919541.73855603</v>
      </c>
      <c r="R13" s="9">
        <f t="shared" si="4"/>
        <v>6737455.9795319997</v>
      </c>
      <c r="S13" s="9">
        <f t="shared" si="5"/>
        <v>12294376.519927999</v>
      </c>
      <c r="T13" s="17">
        <f t="shared" si="6"/>
        <v>750433.02871900005</v>
      </c>
      <c r="U13" s="14">
        <f t="shared" si="7"/>
        <v>186984343.985203</v>
      </c>
      <c r="V13" s="14">
        <f t="shared" si="8"/>
        <v>323180988.85340101</v>
      </c>
      <c r="W13" s="10">
        <f t="shared" si="9"/>
        <v>510165332.83860397</v>
      </c>
    </row>
    <row r="14" spans="1:23" ht="26.45" customHeight="1">
      <c r="A14" s="1">
        <v>10</v>
      </c>
      <c r="B14" s="8" t="s">
        <v>64</v>
      </c>
      <c r="C14" s="9">
        <v>2655.9481000000001</v>
      </c>
      <c r="D14" s="9">
        <v>1530870.558252</v>
      </c>
      <c r="E14" s="9">
        <v>175725900.20925304</v>
      </c>
      <c r="F14" s="9">
        <v>3297046.5042589996</v>
      </c>
      <c r="G14" s="9">
        <v>15381471.990604</v>
      </c>
      <c r="H14" s="17">
        <v>733507.29270999995</v>
      </c>
      <c r="I14" s="9">
        <v>76.042999999999992</v>
      </c>
      <c r="J14" s="9">
        <v>8135.9795849999991</v>
      </c>
      <c r="K14" s="9">
        <v>306418760.76735991</v>
      </c>
      <c r="L14" s="9">
        <v>3609142.4444769998</v>
      </c>
      <c r="M14" s="9">
        <v>4645962.589186999</v>
      </c>
      <c r="N14" s="9">
        <v>14851.881403000003</v>
      </c>
      <c r="O14" s="9">
        <f t="shared" si="1"/>
        <v>2731.9911000000002</v>
      </c>
      <c r="P14" s="9">
        <f t="shared" si="2"/>
        <v>1539006.5378370001</v>
      </c>
      <c r="Q14" s="9">
        <f t="shared" si="3"/>
        <v>482144660.97661293</v>
      </c>
      <c r="R14" s="9">
        <f t="shared" si="4"/>
        <v>6906188.9487359989</v>
      </c>
      <c r="S14" s="9">
        <f t="shared" si="5"/>
        <v>20027434.579790998</v>
      </c>
      <c r="T14" s="17">
        <f t="shared" si="6"/>
        <v>748359.17411299993</v>
      </c>
      <c r="U14" s="14">
        <f t="shared" si="7"/>
        <v>196671452.50317806</v>
      </c>
      <c r="V14" s="14">
        <f t="shared" si="8"/>
        <v>314696929.70501196</v>
      </c>
      <c r="W14" s="10">
        <f t="shared" si="9"/>
        <v>511368382.20819002</v>
      </c>
    </row>
    <row r="15" spans="1:23" ht="26.45" customHeight="1">
      <c r="A15" s="1">
        <v>11</v>
      </c>
      <c r="B15" s="8" t="s">
        <v>65</v>
      </c>
      <c r="C15" s="9">
        <v>3202.8306560000001</v>
      </c>
      <c r="D15" s="9">
        <v>1814054.818652</v>
      </c>
      <c r="E15" s="9">
        <v>212990362.37523699</v>
      </c>
      <c r="F15" s="9">
        <v>3560411.6653800001</v>
      </c>
      <c r="G15" s="9">
        <v>27007402.381933998</v>
      </c>
      <c r="H15" s="17">
        <v>1110687.2060339998</v>
      </c>
      <c r="I15" s="9">
        <v>794.4982779999998</v>
      </c>
      <c r="J15" s="9">
        <v>6033.017648</v>
      </c>
      <c r="K15" s="9">
        <v>369779140.53548908</v>
      </c>
      <c r="L15" s="9">
        <v>4540961.4256920004</v>
      </c>
      <c r="M15" s="9">
        <v>9857838.4874610007</v>
      </c>
      <c r="N15" s="9">
        <v>19508.654845000001</v>
      </c>
      <c r="O15" s="9">
        <f t="shared" si="1"/>
        <v>3997.3289340000001</v>
      </c>
      <c r="P15" s="9">
        <f t="shared" si="2"/>
        <v>1820087.8363000001</v>
      </c>
      <c r="Q15" s="9">
        <f t="shared" si="3"/>
        <v>582769502.91072607</v>
      </c>
      <c r="R15" s="9">
        <f t="shared" si="4"/>
        <v>8101373.0910720006</v>
      </c>
      <c r="S15" s="9">
        <f t="shared" si="5"/>
        <v>36865240.869395003</v>
      </c>
      <c r="T15" s="17">
        <f t="shared" si="6"/>
        <v>1130195.8608789998</v>
      </c>
      <c r="U15" s="14">
        <f t="shared" si="7"/>
        <v>246486121.27789298</v>
      </c>
      <c r="V15" s="14">
        <f t="shared" si="8"/>
        <v>384204276.61941314</v>
      </c>
      <c r="W15" s="10">
        <f t="shared" si="9"/>
        <v>630690397.89730608</v>
      </c>
    </row>
    <row r="16" spans="1:23" ht="26.45" customHeight="1">
      <c r="A16" s="1">
        <v>12</v>
      </c>
      <c r="B16" s="8" t="s">
        <v>66</v>
      </c>
      <c r="C16" s="9">
        <v>2407.5594180000003</v>
      </c>
      <c r="D16" s="9">
        <v>1908955.1189360002</v>
      </c>
      <c r="E16" s="9">
        <v>284449527.60764199</v>
      </c>
      <c r="F16" s="9">
        <v>4553618.5299839992</v>
      </c>
      <c r="G16" s="9">
        <v>20002734.776565999</v>
      </c>
      <c r="H16" s="17">
        <v>1434699.9607209999</v>
      </c>
      <c r="I16" s="9">
        <v>258.67858699999999</v>
      </c>
      <c r="J16" s="9">
        <v>7372.4970059999987</v>
      </c>
      <c r="K16" s="9">
        <v>485632743.96169901</v>
      </c>
      <c r="L16" s="9">
        <v>5640158.0271290001</v>
      </c>
      <c r="M16" s="9">
        <v>8998646.8728379998</v>
      </c>
      <c r="N16" s="9">
        <v>16632.704499999996</v>
      </c>
      <c r="O16" s="9">
        <f t="shared" si="1"/>
        <v>2666.2380050000002</v>
      </c>
      <c r="P16" s="9">
        <f t="shared" si="2"/>
        <v>1916327.6159420002</v>
      </c>
      <c r="Q16" s="9">
        <f t="shared" si="3"/>
        <v>770082271.56934094</v>
      </c>
      <c r="R16" s="9">
        <f t="shared" si="4"/>
        <v>10193776.557112999</v>
      </c>
      <c r="S16" s="9">
        <f t="shared" si="5"/>
        <v>29001381.649403997</v>
      </c>
      <c r="T16" s="17">
        <f t="shared" si="6"/>
        <v>1451332.6652209999</v>
      </c>
      <c r="U16" s="14">
        <f t="shared" si="7"/>
        <v>312351943.553267</v>
      </c>
      <c r="V16" s="14">
        <f t="shared" si="8"/>
        <v>500295812.74175906</v>
      </c>
      <c r="W16" s="10">
        <f t="shared" si="9"/>
        <v>812647756.29502606</v>
      </c>
    </row>
    <row r="17" spans="1:23" ht="27" customHeight="1" thickBot="1">
      <c r="A17" s="55" t="s">
        <v>1</v>
      </c>
      <c r="B17" s="56"/>
      <c r="C17" s="2">
        <f>SUM(C5:C16)</f>
        <v>45489.467385999997</v>
      </c>
      <c r="D17" s="2">
        <f t="shared" ref="D17:W17" si="10">SUM(D5:D16)</f>
        <v>13210179.082125003</v>
      </c>
      <c r="E17" s="2">
        <f t="shared" si="10"/>
        <v>2322808580.6983376</v>
      </c>
      <c r="F17" s="2">
        <f t="shared" si="10"/>
        <v>33931285.849972002</v>
      </c>
      <c r="G17" s="2">
        <f t="shared" si="10"/>
        <v>92614275.431068003</v>
      </c>
      <c r="H17" s="18">
        <f t="shared" si="10"/>
        <v>8142290.0823379997</v>
      </c>
      <c r="I17" s="2">
        <f t="shared" si="10"/>
        <v>1244.3529989999997</v>
      </c>
      <c r="J17" s="2">
        <f t="shared" si="10"/>
        <v>55402.740347999999</v>
      </c>
      <c r="K17" s="2">
        <f t="shared" si="10"/>
        <v>3765614207.953033</v>
      </c>
      <c r="L17" s="2">
        <f t="shared" si="10"/>
        <v>42982168.829996005</v>
      </c>
      <c r="M17" s="2">
        <f t="shared" si="10"/>
        <v>46471101.238450997</v>
      </c>
      <c r="N17" s="18">
        <f t="shared" si="10"/>
        <v>110182.218736</v>
      </c>
      <c r="O17" s="2">
        <f t="shared" si="10"/>
        <v>46733.820384999992</v>
      </c>
      <c r="P17" s="2">
        <f t="shared" si="10"/>
        <v>13265581.822473001</v>
      </c>
      <c r="Q17" s="2">
        <f t="shared" si="10"/>
        <v>6088422788.65137</v>
      </c>
      <c r="R17" s="2">
        <f t="shared" si="10"/>
        <v>76913454.679967999</v>
      </c>
      <c r="S17" s="2">
        <f t="shared" si="10"/>
        <v>139085376.66951901</v>
      </c>
      <c r="T17" s="18">
        <f t="shared" si="10"/>
        <v>8252472.3010740001</v>
      </c>
      <c r="U17" s="2">
        <f t="shared" si="10"/>
        <v>2470752100.6112266</v>
      </c>
      <c r="V17" s="2">
        <f t="shared" si="10"/>
        <v>3855234307.3335638</v>
      </c>
      <c r="W17" s="3">
        <f t="shared" si="10"/>
        <v>6325986407.9447899</v>
      </c>
    </row>
    <row r="18" spans="1:23" s="4" customFormat="1">
      <c r="C18" s="11"/>
      <c r="D18" s="11"/>
      <c r="E18" s="11"/>
      <c r="F18" s="11"/>
      <c r="G18" s="11"/>
      <c r="H18" s="11"/>
    </row>
    <row r="19" spans="1:23">
      <c r="C19" s="12"/>
      <c r="D19" s="12"/>
      <c r="E19" s="12"/>
      <c r="F19" s="12"/>
      <c r="G19" s="12"/>
      <c r="H19" s="12"/>
    </row>
  </sheetData>
  <sheetProtection password="CC3D" sheet="1" objects="1" scenarios="1"/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>
    <tabColor theme="4" tint="-0.249977111117893"/>
  </sheetPr>
  <dimension ref="A1:G16"/>
  <sheetViews>
    <sheetView showGridLines="0" rightToLeft="1" zoomScale="80" zoomScaleNormal="80" workbookViewId="0">
      <selection activeCell="AH5" sqref="AH5"/>
    </sheetView>
  </sheetViews>
  <sheetFormatPr defaultRowHeight="15"/>
  <cols>
    <col min="1" max="1" width="5" style="5" customWidth="1"/>
    <col min="2" max="2" width="29.28515625" style="5" customWidth="1"/>
    <col min="3" max="3" width="25.85546875" style="5" customWidth="1"/>
    <col min="4" max="4" width="26.42578125" style="5" customWidth="1"/>
    <col min="5" max="5" width="31.85546875" style="5" customWidth="1"/>
    <col min="6" max="6" width="9.140625" style="5"/>
    <col min="7" max="7" width="12.28515625" style="5" bestFit="1" customWidth="1"/>
    <col min="8" max="16384" width="9.140625" style="5"/>
  </cols>
  <sheetData>
    <row r="1" spans="1:7" ht="69.75" customHeight="1">
      <c r="A1" s="61" t="s">
        <v>68</v>
      </c>
      <c r="B1" s="62"/>
      <c r="C1" s="62"/>
      <c r="D1" s="62"/>
      <c r="E1" s="63"/>
    </row>
    <row r="2" spans="1:7" ht="26.25" customHeight="1">
      <c r="A2" s="57" t="s">
        <v>0</v>
      </c>
      <c r="B2" s="58" t="s">
        <v>55</v>
      </c>
      <c r="C2" s="42" t="s">
        <v>73</v>
      </c>
      <c r="D2" s="43"/>
      <c r="E2" s="44"/>
    </row>
    <row r="3" spans="1:7" ht="21" customHeight="1">
      <c r="A3" s="57"/>
      <c r="B3" s="58"/>
      <c r="C3" s="59" t="s">
        <v>18</v>
      </c>
      <c r="D3" s="58" t="s">
        <v>48</v>
      </c>
      <c r="E3" s="60" t="s">
        <v>49</v>
      </c>
    </row>
    <row r="4" spans="1:7" ht="16.5" customHeight="1">
      <c r="A4" s="57"/>
      <c r="B4" s="58"/>
      <c r="C4" s="59"/>
      <c r="D4" s="58"/>
      <c r="E4" s="60"/>
    </row>
    <row r="5" spans="1:7" ht="26.45" customHeight="1">
      <c r="A5" s="1">
        <v>1</v>
      </c>
      <c r="B5" s="8" t="s">
        <v>56</v>
      </c>
      <c r="C5" s="19"/>
      <c r="D5" s="19"/>
      <c r="E5" s="26">
        <v>2412801</v>
      </c>
      <c r="G5" s="15"/>
    </row>
    <row r="6" spans="1:7" ht="26.45" customHeight="1">
      <c r="A6" s="1">
        <v>2</v>
      </c>
      <c r="B6" s="8" t="s">
        <v>57</v>
      </c>
      <c r="C6" s="19">
        <v>974767</v>
      </c>
      <c r="D6" s="19">
        <v>1556182</v>
      </c>
      <c r="E6" s="26">
        <f t="shared" ref="E6:E10" si="0">D6+C6</f>
        <v>2530949</v>
      </c>
      <c r="G6" s="15"/>
    </row>
    <row r="7" spans="1:7" ht="26.45" customHeight="1">
      <c r="A7" s="1">
        <v>3</v>
      </c>
      <c r="B7" s="8" t="s">
        <v>58</v>
      </c>
      <c r="C7" s="19">
        <v>941191</v>
      </c>
      <c r="D7" s="19">
        <v>1581568</v>
      </c>
      <c r="E7" s="26">
        <f t="shared" si="0"/>
        <v>2522759</v>
      </c>
      <c r="G7" s="15"/>
    </row>
    <row r="8" spans="1:7" ht="21.75">
      <c r="A8" s="1">
        <v>4</v>
      </c>
      <c r="B8" s="8" t="s">
        <v>59</v>
      </c>
      <c r="C8" s="19">
        <v>967040</v>
      </c>
      <c r="D8" s="19">
        <v>1655845</v>
      </c>
      <c r="E8" s="26">
        <f t="shared" si="0"/>
        <v>2622885</v>
      </c>
      <c r="G8" s="15"/>
    </row>
    <row r="9" spans="1:7" ht="21.75">
      <c r="A9" s="1">
        <v>5</v>
      </c>
      <c r="B9" s="8" t="s">
        <v>60</v>
      </c>
      <c r="C9" s="19">
        <v>961714</v>
      </c>
      <c r="D9" s="19">
        <v>1710450</v>
      </c>
      <c r="E9" s="26">
        <f t="shared" si="0"/>
        <v>2672164</v>
      </c>
      <c r="G9" s="15"/>
    </row>
    <row r="10" spans="1:7" ht="21.75">
      <c r="A10" s="1">
        <v>6</v>
      </c>
      <c r="B10" s="31" t="s">
        <v>54</v>
      </c>
      <c r="C10" s="32">
        <v>815921</v>
      </c>
      <c r="D10" s="32">
        <v>1904058</v>
      </c>
      <c r="E10" s="34">
        <f t="shared" si="0"/>
        <v>2719979</v>
      </c>
      <c r="G10" s="15"/>
    </row>
    <row r="11" spans="1:7" s="4" customFormat="1" ht="21.75">
      <c r="A11" s="33">
        <v>7</v>
      </c>
      <c r="B11" s="8" t="s">
        <v>61</v>
      </c>
      <c r="C11" s="19">
        <v>817187</v>
      </c>
      <c r="D11" s="19">
        <v>1965733</v>
      </c>
      <c r="E11" s="26">
        <f>D11+C11</f>
        <v>2782920</v>
      </c>
    </row>
    <row r="12" spans="1:7" ht="21.75">
      <c r="A12" s="33">
        <v>8</v>
      </c>
      <c r="B12" s="8" t="s">
        <v>62</v>
      </c>
      <c r="C12" s="19">
        <v>825591</v>
      </c>
      <c r="D12" s="19">
        <v>2002514</v>
      </c>
      <c r="E12" s="26">
        <f t="shared" ref="E12:E16" si="1">D12+C12</f>
        <v>2828105</v>
      </c>
    </row>
    <row r="13" spans="1:7" ht="21.75">
      <c r="A13" s="33">
        <v>9</v>
      </c>
      <c r="B13" s="8" t="s">
        <v>63</v>
      </c>
      <c r="C13" s="19">
        <v>819900</v>
      </c>
      <c r="D13" s="19">
        <v>2044358</v>
      </c>
      <c r="E13" s="26">
        <f t="shared" si="1"/>
        <v>2864258</v>
      </c>
    </row>
    <row r="14" spans="1:7" ht="21.75">
      <c r="A14" s="33">
        <v>10</v>
      </c>
      <c r="B14" s="8" t="s">
        <v>64</v>
      </c>
      <c r="C14" s="19">
        <v>840852</v>
      </c>
      <c r="D14" s="19">
        <v>2048093</v>
      </c>
      <c r="E14" s="26">
        <f t="shared" si="1"/>
        <v>2888945</v>
      </c>
    </row>
    <row r="15" spans="1:7" ht="21.75">
      <c r="A15" s="33">
        <v>11</v>
      </c>
      <c r="B15" s="8" t="s">
        <v>65</v>
      </c>
      <c r="C15" s="19">
        <v>842506</v>
      </c>
      <c r="D15" s="19">
        <v>2157644</v>
      </c>
      <c r="E15" s="26">
        <f t="shared" si="1"/>
        <v>3000150</v>
      </c>
    </row>
    <row r="16" spans="1:7" ht="22.5" thickBot="1">
      <c r="A16" s="33">
        <v>12</v>
      </c>
      <c r="B16" s="28" t="s">
        <v>66</v>
      </c>
      <c r="C16" s="29">
        <v>860013</v>
      </c>
      <c r="D16" s="29">
        <v>2249494</v>
      </c>
      <c r="E16" s="30">
        <f t="shared" si="1"/>
        <v>3109507</v>
      </c>
    </row>
  </sheetData>
  <sheetProtection password="CC3D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0">
    <cfRule type="dataBar" priority="64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1:E16">
    <cfRule type="dataBar" priority="1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{DA40A254-C533-4CFE-B64A-3DFE4F50AA0C}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C5:E10</xm:sqref>
        </x14:conditionalFormatting>
        <x14:conditionalFormatting xmlns:xm="http://schemas.microsoft.com/office/excel/2006/main">
          <x14:cfRule type="dataBar" id="{DA40A254-C533-4CFE-B64A-3DFE4F50AA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C11:E16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activeCell="AH5" sqref="AH5"/>
      <selection pane="topRight" activeCell="AH5" sqref="AH5"/>
      <selection pane="bottomLeft" activeCell="AH5" sqref="AH5"/>
      <selection pane="bottomRight" activeCell="AH5" sqref="AH5"/>
    </sheetView>
  </sheetViews>
  <sheetFormatPr defaultRowHeight="15"/>
  <cols>
    <col min="1" max="1" width="8.28515625" style="5" bestFit="1" customWidth="1"/>
    <col min="2" max="2" width="8.5703125" style="5" bestFit="1" customWidth="1"/>
    <col min="3" max="3" width="12" style="5" bestFit="1" customWidth="1"/>
    <col min="4" max="4" width="13.5703125" style="5" bestFit="1" customWidth="1"/>
    <col min="5" max="5" width="12" style="5" bestFit="1" customWidth="1"/>
    <col min="6" max="6" width="6.42578125" style="5" bestFit="1" customWidth="1"/>
    <col min="7" max="7" width="12" style="5" bestFit="1" customWidth="1"/>
    <col min="8" max="8" width="8.140625" style="5" bestFit="1" customWidth="1"/>
    <col min="9" max="9" width="6.42578125" style="5" bestFit="1" customWidth="1"/>
    <col min="10" max="10" width="10.85546875" style="5" bestFit="1" customWidth="1"/>
    <col min="11" max="11" width="8.140625" style="5" bestFit="1" customWidth="1"/>
    <col min="12" max="12" width="6.42578125" style="5" bestFit="1" customWidth="1"/>
    <col min="13" max="13" width="10.85546875" style="5" bestFit="1" customWidth="1"/>
    <col min="14" max="14" width="8.140625" style="5" bestFit="1" customWidth="1"/>
    <col min="15" max="15" width="6.42578125" style="5" bestFit="1" customWidth="1"/>
    <col min="16" max="16" width="12" style="5" bestFit="1" customWidth="1"/>
    <col min="17" max="17" width="9.85546875" style="5" bestFit="1" customWidth="1"/>
    <col min="18" max="18" width="6.42578125" style="5" bestFit="1" customWidth="1"/>
    <col min="19" max="19" width="12" style="5" bestFit="1" customWidth="1"/>
    <col min="20" max="20" width="8.140625" style="5" bestFit="1" customWidth="1"/>
    <col min="21" max="21" width="6.42578125" style="5" bestFit="1" customWidth="1"/>
    <col min="22" max="22" width="10.85546875" style="5" bestFit="1" customWidth="1"/>
    <col min="23" max="23" width="7.140625" style="5" bestFit="1" customWidth="1"/>
    <col min="24" max="24" width="6.42578125" style="5" bestFit="1" customWidth="1"/>
    <col min="25" max="25" width="10.85546875" style="5" bestFit="1" customWidth="1"/>
    <col min="26" max="26" width="8.140625" style="5" bestFit="1" customWidth="1"/>
    <col min="27" max="27" width="6.42578125" style="5" bestFit="1" customWidth="1"/>
    <col min="28" max="28" width="10.85546875" style="5" bestFit="1" customWidth="1"/>
    <col min="29" max="29" width="7.140625" style="5" bestFit="1" customWidth="1"/>
    <col min="30" max="30" width="6.42578125" style="5" bestFit="1" customWidth="1"/>
    <col min="31" max="31" width="10.85546875" style="5" bestFit="1" customWidth="1"/>
    <col min="32" max="32" width="8.140625" style="5" bestFit="1" customWidth="1"/>
    <col min="33" max="33" width="6.42578125" style="5" bestFit="1" customWidth="1"/>
    <col min="34" max="34" width="12" style="5" bestFit="1" customWidth="1"/>
    <col min="35" max="35" width="9.85546875" style="5" bestFit="1" customWidth="1"/>
    <col min="36" max="36" width="6.42578125" style="5" bestFit="1" customWidth="1"/>
    <col min="37" max="37" width="10.85546875" style="5" bestFit="1" customWidth="1"/>
    <col min="38" max="38" width="7.140625" style="5" bestFit="1" customWidth="1"/>
    <col min="39" max="39" width="6.42578125" style="5" bestFit="1" customWidth="1"/>
    <col min="40" max="40" width="12" style="5" bestFit="1" customWidth="1"/>
    <col min="41" max="41" width="8.140625" style="5" bestFit="1" customWidth="1"/>
    <col min="42" max="42" width="6.42578125" style="5" bestFit="1" customWidth="1"/>
    <col min="43" max="43" width="10.85546875" style="5" bestFit="1" customWidth="1"/>
    <col min="44" max="44" width="8.140625" style="5" bestFit="1" customWidth="1"/>
    <col min="45" max="45" width="6.42578125" style="5" bestFit="1" customWidth="1"/>
    <col min="46" max="46" width="10.85546875" style="5" bestFit="1" customWidth="1"/>
    <col min="47" max="47" width="8.140625" style="5" bestFit="1" customWidth="1"/>
    <col min="48" max="48" width="6.42578125" style="5" bestFit="1" customWidth="1"/>
    <col min="49" max="49" width="10.85546875" style="5" bestFit="1" customWidth="1"/>
    <col min="50" max="50" width="8.140625" style="5" bestFit="1" customWidth="1"/>
    <col min="51" max="51" width="6.42578125" style="5" bestFit="1" customWidth="1"/>
    <col min="52" max="52" width="12" style="5" bestFit="1" customWidth="1"/>
    <col min="53" max="53" width="9.85546875" style="5" bestFit="1" customWidth="1"/>
    <col min="54" max="54" width="6.42578125" style="5" bestFit="1" customWidth="1"/>
    <col min="55" max="55" width="10.85546875" style="5" bestFit="1" customWidth="1"/>
    <col min="56" max="56" width="8.140625" style="5" bestFit="1" customWidth="1"/>
    <col min="57" max="57" width="6.42578125" style="5" bestFit="1" customWidth="1"/>
    <col min="58" max="58" width="10.85546875" style="5" bestFit="1" customWidth="1"/>
    <col min="59" max="59" width="8.140625" style="5" bestFit="1" customWidth="1"/>
    <col min="60" max="60" width="6.42578125" style="5" bestFit="1" customWidth="1"/>
    <col min="61" max="61" width="10.85546875" style="5" bestFit="1" customWidth="1"/>
    <col min="62" max="62" width="7.140625" style="5" bestFit="1" customWidth="1"/>
    <col min="63" max="63" width="6.42578125" style="5" bestFit="1" customWidth="1"/>
    <col min="64" max="64" width="12" style="5" bestFit="1" customWidth="1"/>
    <col min="65" max="65" width="8.140625" style="5" bestFit="1" customWidth="1"/>
    <col min="66" max="66" width="6.42578125" style="5" bestFit="1" customWidth="1"/>
    <col min="67" max="67" width="10.85546875" style="5" bestFit="1" customWidth="1"/>
    <col min="68" max="68" width="8.140625" style="5" bestFit="1" customWidth="1"/>
    <col min="69" max="69" width="6.42578125" style="5" bestFit="1" customWidth="1"/>
    <col min="70" max="70" width="10.85546875" style="5" bestFit="1" customWidth="1"/>
    <col min="71" max="71" width="7.140625" style="5" bestFit="1" customWidth="1"/>
    <col min="72" max="72" width="6.42578125" style="5" bestFit="1" customWidth="1"/>
    <col min="73" max="73" width="10.85546875" style="5" bestFit="1" customWidth="1"/>
    <col min="74" max="74" width="8.140625" style="5" bestFit="1" customWidth="1"/>
    <col min="75" max="75" width="6.42578125" style="5" bestFit="1" customWidth="1"/>
    <col min="76" max="76" width="10.85546875" style="5" bestFit="1" customWidth="1"/>
    <col min="77" max="77" width="8.140625" style="5" bestFit="1" customWidth="1"/>
    <col min="78" max="78" width="6.42578125" style="5" bestFit="1" customWidth="1"/>
    <col min="79" max="79" width="10.85546875" style="5" bestFit="1" customWidth="1"/>
    <col min="80" max="80" width="8.140625" style="5" bestFit="1" customWidth="1"/>
    <col min="81" max="81" width="6.42578125" style="5" bestFit="1" customWidth="1"/>
    <col min="82" max="82" width="12" style="5" bestFit="1" customWidth="1"/>
    <col min="83" max="83" width="8.140625" style="5" bestFit="1" customWidth="1"/>
    <col min="84" max="84" width="6.42578125" style="5" bestFit="1" customWidth="1"/>
    <col min="85" max="85" width="10.85546875" style="5" bestFit="1" customWidth="1"/>
    <col min="86" max="86" width="7.140625" style="5" bestFit="1" customWidth="1"/>
    <col min="87" max="87" width="6.42578125" style="5" bestFit="1" customWidth="1"/>
    <col min="88" max="88" width="12" style="5" bestFit="1" customWidth="1"/>
    <col min="89" max="89" width="8.140625" style="5" customWidth="1"/>
    <col min="90" max="90" width="6.42578125" style="5" bestFit="1" customWidth="1"/>
    <col min="91" max="91" width="10.85546875" style="5" bestFit="1" customWidth="1"/>
    <col min="92" max="92" width="8.140625" style="5" customWidth="1"/>
    <col min="93" max="93" width="6.42578125" style="5" bestFit="1" customWidth="1"/>
    <col min="94" max="94" width="10.85546875" style="5" bestFit="1" customWidth="1"/>
    <col min="95" max="95" width="8.140625" style="5" customWidth="1"/>
    <col min="96" max="96" width="13.5703125" style="5" bestFit="1" customWidth="1"/>
    <col min="97" max="16384" width="9.140625" style="5"/>
  </cols>
  <sheetData>
    <row r="1" spans="1:96" ht="57.75" customHeight="1">
      <c r="A1" s="64" t="s">
        <v>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6"/>
    </row>
    <row r="2" spans="1:96" ht="26.25" customHeight="1">
      <c r="A2" s="57" t="s">
        <v>0</v>
      </c>
      <c r="B2" s="58" t="s">
        <v>55</v>
      </c>
      <c r="C2" s="69" t="s">
        <v>18</v>
      </c>
      <c r="D2" s="69"/>
      <c r="E2" s="70"/>
      <c r="F2" s="68" t="s">
        <v>11</v>
      </c>
      <c r="G2" s="69"/>
      <c r="H2" s="70"/>
      <c r="I2" s="68" t="s">
        <v>12</v>
      </c>
      <c r="J2" s="69"/>
      <c r="K2" s="70"/>
      <c r="L2" s="68" t="s">
        <v>13</v>
      </c>
      <c r="M2" s="69"/>
      <c r="N2" s="70"/>
      <c r="O2" s="68" t="s">
        <v>14</v>
      </c>
      <c r="P2" s="69"/>
      <c r="Q2" s="70"/>
      <c r="R2" s="68" t="s">
        <v>15</v>
      </c>
      <c r="S2" s="69"/>
      <c r="T2" s="70"/>
      <c r="U2" s="68" t="s">
        <v>16</v>
      </c>
      <c r="V2" s="69"/>
      <c r="W2" s="70"/>
      <c r="X2" s="68" t="s">
        <v>17</v>
      </c>
      <c r="Y2" s="69"/>
      <c r="Z2" s="70"/>
      <c r="AA2" s="68" t="s">
        <v>19</v>
      </c>
      <c r="AB2" s="69"/>
      <c r="AC2" s="70"/>
      <c r="AD2" s="68" t="s">
        <v>20</v>
      </c>
      <c r="AE2" s="69"/>
      <c r="AF2" s="70"/>
      <c r="AG2" s="68" t="s">
        <v>21</v>
      </c>
      <c r="AH2" s="69"/>
      <c r="AI2" s="70"/>
      <c r="AJ2" s="68" t="s">
        <v>22</v>
      </c>
      <c r="AK2" s="69"/>
      <c r="AL2" s="70"/>
      <c r="AM2" s="68" t="s">
        <v>23</v>
      </c>
      <c r="AN2" s="69"/>
      <c r="AO2" s="70"/>
      <c r="AP2" s="68" t="s">
        <v>24</v>
      </c>
      <c r="AQ2" s="69"/>
      <c r="AR2" s="70"/>
      <c r="AS2" s="68" t="s">
        <v>25</v>
      </c>
      <c r="AT2" s="69"/>
      <c r="AU2" s="70"/>
      <c r="AV2" s="68" t="s">
        <v>26</v>
      </c>
      <c r="AW2" s="69"/>
      <c r="AX2" s="70"/>
      <c r="AY2" s="68" t="s">
        <v>27</v>
      </c>
      <c r="AZ2" s="69"/>
      <c r="BA2" s="70"/>
      <c r="BB2" s="68" t="s">
        <v>28</v>
      </c>
      <c r="BC2" s="69"/>
      <c r="BD2" s="70"/>
      <c r="BE2" s="68" t="s">
        <v>29</v>
      </c>
      <c r="BF2" s="69"/>
      <c r="BG2" s="70"/>
      <c r="BH2" s="68" t="s">
        <v>30</v>
      </c>
      <c r="BI2" s="69"/>
      <c r="BJ2" s="70"/>
      <c r="BK2" s="68" t="s">
        <v>31</v>
      </c>
      <c r="BL2" s="69"/>
      <c r="BM2" s="70"/>
      <c r="BN2" s="68" t="s">
        <v>32</v>
      </c>
      <c r="BO2" s="69"/>
      <c r="BP2" s="70"/>
      <c r="BQ2" s="68" t="s">
        <v>33</v>
      </c>
      <c r="BR2" s="69"/>
      <c r="BS2" s="70"/>
      <c r="BT2" s="68" t="s">
        <v>34</v>
      </c>
      <c r="BU2" s="69"/>
      <c r="BV2" s="70"/>
      <c r="BW2" s="68" t="s">
        <v>35</v>
      </c>
      <c r="BX2" s="69"/>
      <c r="BY2" s="70"/>
      <c r="BZ2" s="68" t="s">
        <v>36</v>
      </c>
      <c r="CA2" s="69"/>
      <c r="CB2" s="70"/>
      <c r="CC2" s="68" t="s">
        <v>37</v>
      </c>
      <c r="CD2" s="69"/>
      <c r="CE2" s="70"/>
      <c r="CF2" s="68" t="s">
        <v>38</v>
      </c>
      <c r="CG2" s="69"/>
      <c r="CH2" s="70"/>
      <c r="CI2" s="68" t="s">
        <v>39</v>
      </c>
      <c r="CJ2" s="69"/>
      <c r="CK2" s="70"/>
      <c r="CL2" s="68" t="s">
        <v>40</v>
      </c>
      <c r="CM2" s="69"/>
      <c r="CN2" s="70"/>
      <c r="CO2" s="68" t="s">
        <v>41</v>
      </c>
      <c r="CP2" s="69"/>
      <c r="CQ2" s="70"/>
      <c r="CR2" s="60" t="s">
        <v>52</v>
      </c>
    </row>
    <row r="3" spans="1:96" ht="21" customHeight="1">
      <c r="A3" s="57"/>
      <c r="B3" s="58"/>
      <c r="C3" s="71" t="s">
        <v>2</v>
      </c>
      <c r="D3" s="54" t="s">
        <v>3</v>
      </c>
      <c r="E3" s="67" t="s">
        <v>4</v>
      </c>
      <c r="F3" s="53" t="s">
        <v>2</v>
      </c>
      <c r="G3" s="54" t="s">
        <v>3</v>
      </c>
      <c r="H3" s="67" t="s">
        <v>4</v>
      </c>
      <c r="I3" s="53" t="s">
        <v>2</v>
      </c>
      <c r="J3" s="54" t="s">
        <v>3</v>
      </c>
      <c r="K3" s="67" t="s">
        <v>4</v>
      </c>
      <c r="L3" s="53" t="s">
        <v>2</v>
      </c>
      <c r="M3" s="54" t="s">
        <v>3</v>
      </c>
      <c r="N3" s="67" t="s">
        <v>4</v>
      </c>
      <c r="O3" s="53" t="s">
        <v>2</v>
      </c>
      <c r="P3" s="54" t="s">
        <v>3</v>
      </c>
      <c r="Q3" s="67" t="s">
        <v>4</v>
      </c>
      <c r="R3" s="53" t="s">
        <v>2</v>
      </c>
      <c r="S3" s="54" t="s">
        <v>3</v>
      </c>
      <c r="T3" s="67" t="s">
        <v>4</v>
      </c>
      <c r="U3" s="53" t="s">
        <v>2</v>
      </c>
      <c r="V3" s="54" t="s">
        <v>3</v>
      </c>
      <c r="W3" s="67" t="s">
        <v>4</v>
      </c>
      <c r="X3" s="53" t="s">
        <v>2</v>
      </c>
      <c r="Y3" s="54" t="s">
        <v>3</v>
      </c>
      <c r="Z3" s="67" t="s">
        <v>4</v>
      </c>
      <c r="AA3" s="53" t="s">
        <v>2</v>
      </c>
      <c r="AB3" s="54" t="s">
        <v>3</v>
      </c>
      <c r="AC3" s="67" t="s">
        <v>4</v>
      </c>
      <c r="AD3" s="53" t="s">
        <v>2</v>
      </c>
      <c r="AE3" s="54" t="s">
        <v>3</v>
      </c>
      <c r="AF3" s="67" t="s">
        <v>4</v>
      </c>
      <c r="AG3" s="53" t="s">
        <v>2</v>
      </c>
      <c r="AH3" s="54" t="s">
        <v>3</v>
      </c>
      <c r="AI3" s="67" t="s">
        <v>4</v>
      </c>
      <c r="AJ3" s="53" t="s">
        <v>2</v>
      </c>
      <c r="AK3" s="54" t="s">
        <v>3</v>
      </c>
      <c r="AL3" s="67" t="s">
        <v>4</v>
      </c>
      <c r="AM3" s="53" t="s">
        <v>2</v>
      </c>
      <c r="AN3" s="54" t="s">
        <v>3</v>
      </c>
      <c r="AO3" s="67" t="s">
        <v>4</v>
      </c>
      <c r="AP3" s="53" t="s">
        <v>2</v>
      </c>
      <c r="AQ3" s="54" t="s">
        <v>3</v>
      </c>
      <c r="AR3" s="67" t="s">
        <v>4</v>
      </c>
      <c r="AS3" s="53" t="s">
        <v>2</v>
      </c>
      <c r="AT3" s="54" t="s">
        <v>3</v>
      </c>
      <c r="AU3" s="67" t="s">
        <v>4</v>
      </c>
      <c r="AV3" s="53" t="s">
        <v>2</v>
      </c>
      <c r="AW3" s="54" t="s">
        <v>3</v>
      </c>
      <c r="AX3" s="67" t="s">
        <v>4</v>
      </c>
      <c r="AY3" s="53" t="s">
        <v>2</v>
      </c>
      <c r="AZ3" s="54" t="s">
        <v>3</v>
      </c>
      <c r="BA3" s="67" t="s">
        <v>4</v>
      </c>
      <c r="BB3" s="53" t="s">
        <v>2</v>
      </c>
      <c r="BC3" s="54" t="s">
        <v>3</v>
      </c>
      <c r="BD3" s="67" t="s">
        <v>4</v>
      </c>
      <c r="BE3" s="53" t="s">
        <v>2</v>
      </c>
      <c r="BF3" s="54" t="s">
        <v>3</v>
      </c>
      <c r="BG3" s="67" t="s">
        <v>4</v>
      </c>
      <c r="BH3" s="53" t="s">
        <v>2</v>
      </c>
      <c r="BI3" s="54" t="s">
        <v>3</v>
      </c>
      <c r="BJ3" s="67" t="s">
        <v>4</v>
      </c>
      <c r="BK3" s="53" t="s">
        <v>2</v>
      </c>
      <c r="BL3" s="54" t="s">
        <v>3</v>
      </c>
      <c r="BM3" s="67" t="s">
        <v>4</v>
      </c>
      <c r="BN3" s="53" t="s">
        <v>2</v>
      </c>
      <c r="BO3" s="54" t="s">
        <v>3</v>
      </c>
      <c r="BP3" s="67" t="s">
        <v>4</v>
      </c>
      <c r="BQ3" s="53" t="s">
        <v>2</v>
      </c>
      <c r="BR3" s="54" t="s">
        <v>3</v>
      </c>
      <c r="BS3" s="67" t="s">
        <v>4</v>
      </c>
      <c r="BT3" s="53" t="s">
        <v>2</v>
      </c>
      <c r="BU3" s="54" t="s">
        <v>3</v>
      </c>
      <c r="BV3" s="67" t="s">
        <v>4</v>
      </c>
      <c r="BW3" s="53" t="s">
        <v>2</v>
      </c>
      <c r="BX3" s="54" t="s">
        <v>3</v>
      </c>
      <c r="BY3" s="67" t="s">
        <v>4</v>
      </c>
      <c r="BZ3" s="53" t="s">
        <v>2</v>
      </c>
      <c r="CA3" s="54" t="s">
        <v>3</v>
      </c>
      <c r="CB3" s="67" t="s">
        <v>4</v>
      </c>
      <c r="CC3" s="53" t="s">
        <v>2</v>
      </c>
      <c r="CD3" s="54" t="s">
        <v>3</v>
      </c>
      <c r="CE3" s="67" t="s">
        <v>4</v>
      </c>
      <c r="CF3" s="53" t="s">
        <v>2</v>
      </c>
      <c r="CG3" s="54" t="s">
        <v>3</v>
      </c>
      <c r="CH3" s="67" t="s">
        <v>4</v>
      </c>
      <c r="CI3" s="53" t="s">
        <v>2</v>
      </c>
      <c r="CJ3" s="54" t="s">
        <v>3</v>
      </c>
      <c r="CK3" s="67" t="s">
        <v>4</v>
      </c>
      <c r="CL3" s="53" t="s">
        <v>2</v>
      </c>
      <c r="CM3" s="54" t="s">
        <v>3</v>
      </c>
      <c r="CN3" s="67" t="s">
        <v>4</v>
      </c>
      <c r="CO3" s="53" t="s">
        <v>2</v>
      </c>
      <c r="CP3" s="54" t="s">
        <v>3</v>
      </c>
      <c r="CQ3" s="67" t="s">
        <v>4</v>
      </c>
      <c r="CR3" s="60"/>
    </row>
    <row r="4" spans="1:96" ht="34.5" customHeight="1">
      <c r="A4" s="57"/>
      <c r="B4" s="58"/>
      <c r="C4" s="71"/>
      <c r="D4" s="54"/>
      <c r="E4" s="67"/>
      <c r="F4" s="53"/>
      <c r="G4" s="54"/>
      <c r="H4" s="67"/>
      <c r="I4" s="53"/>
      <c r="J4" s="54"/>
      <c r="K4" s="67"/>
      <c r="L4" s="53"/>
      <c r="M4" s="54"/>
      <c r="N4" s="67"/>
      <c r="O4" s="53"/>
      <c r="P4" s="54"/>
      <c r="Q4" s="67"/>
      <c r="R4" s="53"/>
      <c r="S4" s="54"/>
      <c r="T4" s="67"/>
      <c r="U4" s="53"/>
      <c r="V4" s="54"/>
      <c r="W4" s="67"/>
      <c r="X4" s="53"/>
      <c r="Y4" s="54"/>
      <c r="Z4" s="67"/>
      <c r="AA4" s="53"/>
      <c r="AB4" s="54"/>
      <c r="AC4" s="67"/>
      <c r="AD4" s="53"/>
      <c r="AE4" s="54"/>
      <c r="AF4" s="67"/>
      <c r="AG4" s="53"/>
      <c r="AH4" s="54"/>
      <c r="AI4" s="67"/>
      <c r="AJ4" s="53"/>
      <c r="AK4" s="54"/>
      <c r="AL4" s="67"/>
      <c r="AM4" s="53"/>
      <c r="AN4" s="54"/>
      <c r="AO4" s="67"/>
      <c r="AP4" s="53"/>
      <c r="AQ4" s="54"/>
      <c r="AR4" s="67"/>
      <c r="AS4" s="53"/>
      <c r="AT4" s="54"/>
      <c r="AU4" s="67"/>
      <c r="AV4" s="53"/>
      <c r="AW4" s="54"/>
      <c r="AX4" s="67"/>
      <c r="AY4" s="53"/>
      <c r="AZ4" s="54"/>
      <c r="BA4" s="67"/>
      <c r="BB4" s="53"/>
      <c r="BC4" s="54"/>
      <c r="BD4" s="67"/>
      <c r="BE4" s="53"/>
      <c r="BF4" s="54"/>
      <c r="BG4" s="67"/>
      <c r="BH4" s="53"/>
      <c r="BI4" s="54"/>
      <c r="BJ4" s="67"/>
      <c r="BK4" s="53"/>
      <c r="BL4" s="54"/>
      <c r="BM4" s="67"/>
      <c r="BN4" s="53"/>
      <c r="BO4" s="54"/>
      <c r="BP4" s="67"/>
      <c r="BQ4" s="53"/>
      <c r="BR4" s="54"/>
      <c r="BS4" s="67"/>
      <c r="BT4" s="53"/>
      <c r="BU4" s="54"/>
      <c r="BV4" s="67"/>
      <c r="BW4" s="53"/>
      <c r="BX4" s="54"/>
      <c r="BY4" s="67"/>
      <c r="BZ4" s="53"/>
      <c r="CA4" s="54"/>
      <c r="CB4" s="67"/>
      <c r="CC4" s="53"/>
      <c r="CD4" s="54"/>
      <c r="CE4" s="67"/>
      <c r="CF4" s="53"/>
      <c r="CG4" s="54"/>
      <c r="CH4" s="67"/>
      <c r="CI4" s="53"/>
      <c r="CJ4" s="54"/>
      <c r="CK4" s="67"/>
      <c r="CL4" s="53"/>
      <c r="CM4" s="54"/>
      <c r="CN4" s="67"/>
      <c r="CO4" s="53"/>
      <c r="CP4" s="54"/>
      <c r="CQ4" s="67"/>
      <c r="CR4" s="60"/>
    </row>
    <row r="5" spans="1:96" ht="26.45" customHeight="1">
      <c r="A5" s="1">
        <v>1</v>
      </c>
      <c r="B5" s="8" t="s">
        <v>56</v>
      </c>
      <c r="C5" s="9"/>
      <c r="D5" s="9"/>
      <c r="E5" s="17"/>
      <c r="F5" s="9"/>
      <c r="G5" s="9"/>
      <c r="H5" s="17"/>
      <c r="I5" s="9"/>
      <c r="J5" s="9"/>
      <c r="K5" s="17"/>
      <c r="L5" s="9"/>
      <c r="M5" s="9"/>
      <c r="N5" s="17"/>
      <c r="O5" s="9"/>
      <c r="P5" s="9"/>
      <c r="Q5" s="17"/>
      <c r="R5" s="9"/>
      <c r="S5" s="9"/>
      <c r="T5" s="17"/>
      <c r="U5" s="9"/>
      <c r="V5" s="9"/>
      <c r="W5" s="17"/>
      <c r="X5" s="9"/>
      <c r="Y5" s="9"/>
      <c r="Z5" s="17"/>
      <c r="AA5" s="9"/>
      <c r="AB5" s="9"/>
      <c r="AC5" s="17"/>
      <c r="AD5" s="9"/>
      <c r="AE5" s="9"/>
      <c r="AF5" s="17"/>
      <c r="AG5" s="9"/>
      <c r="AH5" s="9"/>
      <c r="AI5" s="17"/>
      <c r="AJ5" s="9"/>
      <c r="AK5" s="9"/>
      <c r="AL5" s="17"/>
      <c r="AM5" s="9"/>
      <c r="AN5" s="9"/>
      <c r="AO5" s="17"/>
      <c r="AP5" s="9"/>
      <c r="AQ5" s="9"/>
      <c r="AR5" s="17"/>
      <c r="AS5" s="9"/>
      <c r="AT5" s="9"/>
      <c r="AU5" s="17"/>
      <c r="AV5" s="9"/>
      <c r="AW5" s="9"/>
      <c r="AX5" s="17"/>
      <c r="AY5" s="9"/>
      <c r="AZ5" s="9"/>
      <c r="BA5" s="17"/>
      <c r="BB5" s="9"/>
      <c r="BC5" s="9"/>
      <c r="BD5" s="17"/>
      <c r="BE5" s="9"/>
      <c r="BF5" s="9"/>
      <c r="BG5" s="17"/>
      <c r="BH5" s="9"/>
      <c r="BI5" s="9"/>
      <c r="BJ5" s="17"/>
      <c r="BK5" s="9"/>
      <c r="BL5" s="9"/>
      <c r="BM5" s="17"/>
      <c r="BN5" s="9"/>
      <c r="BO5" s="9"/>
      <c r="BP5" s="17"/>
      <c r="BQ5" s="9"/>
      <c r="BR5" s="9"/>
      <c r="BS5" s="17"/>
      <c r="BT5" s="9"/>
      <c r="BU5" s="9"/>
      <c r="BV5" s="17"/>
      <c r="BW5" s="9"/>
      <c r="BX5" s="9"/>
      <c r="BY5" s="17"/>
      <c r="BZ5" s="9"/>
      <c r="CA5" s="9"/>
      <c r="CB5" s="17"/>
      <c r="CC5" s="9"/>
      <c r="CD5" s="9"/>
      <c r="CE5" s="17"/>
      <c r="CF5" s="9"/>
      <c r="CG5" s="9"/>
      <c r="CH5" s="17"/>
      <c r="CI5" s="9"/>
      <c r="CJ5" s="9"/>
      <c r="CK5" s="17"/>
      <c r="CL5" s="9"/>
      <c r="CM5" s="9"/>
      <c r="CN5" s="17"/>
      <c r="CO5" s="9"/>
      <c r="CP5" s="9"/>
      <c r="CQ5" s="17"/>
      <c r="CR5" s="10">
        <v>261420413</v>
      </c>
    </row>
    <row r="6" spans="1:96" ht="26.45" customHeight="1">
      <c r="A6" s="1">
        <v>2</v>
      </c>
      <c r="B6" s="8" t="s">
        <v>57</v>
      </c>
      <c r="C6" s="9">
        <v>46262873</v>
      </c>
      <c r="D6" s="9">
        <v>99415427</v>
      </c>
      <c r="E6" s="17">
        <v>10055746</v>
      </c>
      <c r="F6" s="9">
        <v>3</v>
      </c>
      <c r="G6" s="9">
        <v>7664504</v>
      </c>
      <c r="H6" s="17">
        <v>4295</v>
      </c>
      <c r="I6" s="9">
        <v>0</v>
      </c>
      <c r="J6" s="9">
        <v>5259387</v>
      </c>
      <c r="K6" s="17">
        <v>476</v>
      </c>
      <c r="L6" s="9">
        <v>0</v>
      </c>
      <c r="M6" s="9">
        <v>2404642</v>
      </c>
      <c r="N6" s="17">
        <v>5451</v>
      </c>
      <c r="O6" s="9">
        <v>4</v>
      </c>
      <c r="P6" s="9">
        <v>20769799</v>
      </c>
      <c r="Q6" s="17">
        <v>9404</v>
      </c>
      <c r="R6" s="9">
        <v>3</v>
      </c>
      <c r="S6" s="9">
        <v>12117737</v>
      </c>
      <c r="T6" s="17">
        <v>1502</v>
      </c>
      <c r="U6" s="9">
        <v>0</v>
      </c>
      <c r="V6" s="9">
        <v>1527741</v>
      </c>
      <c r="W6" s="17">
        <v>1315</v>
      </c>
      <c r="X6" s="9">
        <v>2</v>
      </c>
      <c r="Y6" s="9">
        <v>3758527</v>
      </c>
      <c r="Z6" s="17">
        <v>746</v>
      </c>
      <c r="AA6" s="9">
        <v>2</v>
      </c>
      <c r="AB6" s="9">
        <v>2100741</v>
      </c>
      <c r="AC6" s="17">
        <v>100</v>
      </c>
      <c r="AD6" s="9">
        <v>0</v>
      </c>
      <c r="AE6" s="9">
        <v>2221213</v>
      </c>
      <c r="AF6" s="17">
        <v>536</v>
      </c>
      <c r="AG6" s="9">
        <v>7</v>
      </c>
      <c r="AH6" s="9">
        <v>20096700</v>
      </c>
      <c r="AI6" s="17">
        <v>19477</v>
      </c>
      <c r="AJ6" s="9">
        <v>0</v>
      </c>
      <c r="AK6" s="9">
        <v>1691699</v>
      </c>
      <c r="AL6" s="17">
        <v>79</v>
      </c>
      <c r="AM6" s="9">
        <v>6</v>
      </c>
      <c r="AN6" s="9">
        <v>11522512</v>
      </c>
      <c r="AO6" s="17">
        <v>9314</v>
      </c>
      <c r="AP6" s="9">
        <v>4</v>
      </c>
      <c r="AQ6" s="9">
        <v>2434040</v>
      </c>
      <c r="AR6" s="17">
        <v>337</v>
      </c>
      <c r="AS6" s="9">
        <v>0</v>
      </c>
      <c r="AT6" s="9">
        <v>2481969</v>
      </c>
      <c r="AU6" s="17">
        <v>1303</v>
      </c>
      <c r="AV6" s="9">
        <v>0</v>
      </c>
      <c r="AW6" s="9">
        <v>5294949</v>
      </c>
      <c r="AX6" s="17">
        <v>789</v>
      </c>
      <c r="AY6" s="9">
        <v>2</v>
      </c>
      <c r="AZ6" s="9">
        <v>16197240</v>
      </c>
      <c r="BA6" s="17">
        <v>6516</v>
      </c>
      <c r="BB6" s="9">
        <v>0</v>
      </c>
      <c r="BC6" s="9">
        <v>3330676</v>
      </c>
      <c r="BD6" s="17">
        <v>2414</v>
      </c>
      <c r="BE6" s="9">
        <v>0</v>
      </c>
      <c r="BF6" s="9">
        <v>4211636</v>
      </c>
      <c r="BG6" s="17">
        <v>6961</v>
      </c>
      <c r="BH6" s="9">
        <v>0</v>
      </c>
      <c r="BI6" s="9">
        <v>2663317</v>
      </c>
      <c r="BJ6" s="17">
        <v>448</v>
      </c>
      <c r="BK6" s="9">
        <v>1</v>
      </c>
      <c r="BL6" s="9">
        <v>10511505</v>
      </c>
      <c r="BM6" s="17">
        <v>2685</v>
      </c>
      <c r="BN6" s="9">
        <v>0</v>
      </c>
      <c r="BO6" s="9">
        <v>3125758</v>
      </c>
      <c r="BP6" s="17">
        <v>202</v>
      </c>
      <c r="BQ6" s="9">
        <v>1</v>
      </c>
      <c r="BR6" s="9">
        <v>1988259</v>
      </c>
      <c r="BS6" s="17">
        <v>552</v>
      </c>
      <c r="BT6" s="9">
        <v>0</v>
      </c>
      <c r="BU6" s="9">
        <v>4450950</v>
      </c>
      <c r="BV6" s="17">
        <v>397</v>
      </c>
      <c r="BW6" s="9">
        <v>3</v>
      </c>
      <c r="BX6" s="9">
        <v>4677358</v>
      </c>
      <c r="BY6" s="17">
        <v>17486</v>
      </c>
      <c r="BZ6" s="9">
        <v>3</v>
      </c>
      <c r="CA6" s="9">
        <v>2713638</v>
      </c>
      <c r="CB6" s="17">
        <v>12277</v>
      </c>
      <c r="CC6" s="9">
        <v>1</v>
      </c>
      <c r="CD6" s="9">
        <v>8342089</v>
      </c>
      <c r="CE6" s="17">
        <v>8043</v>
      </c>
      <c r="CF6" s="9">
        <v>0</v>
      </c>
      <c r="CG6" s="9">
        <v>4029355</v>
      </c>
      <c r="CH6" s="17">
        <v>1487</v>
      </c>
      <c r="CI6" s="9">
        <v>1</v>
      </c>
      <c r="CJ6" s="9">
        <v>9398849</v>
      </c>
      <c r="CK6" s="17">
        <v>29201</v>
      </c>
      <c r="CL6" s="9">
        <v>1</v>
      </c>
      <c r="CM6" s="9">
        <v>2947123</v>
      </c>
      <c r="CN6" s="17">
        <v>576</v>
      </c>
      <c r="CO6" s="9">
        <v>0</v>
      </c>
      <c r="CP6" s="9">
        <v>5538914</v>
      </c>
      <c r="CQ6" s="17">
        <v>8344</v>
      </c>
      <c r="CR6" s="10">
        <f t="shared" ref="CR6:CR16" si="0">SUM(C6:CQ6)</f>
        <v>341359630</v>
      </c>
    </row>
    <row r="7" spans="1:96" ht="26.45" customHeight="1">
      <c r="A7" s="1">
        <v>3</v>
      </c>
      <c r="B7" s="8" t="s">
        <v>58</v>
      </c>
      <c r="C7" s="9">
        <v>49077168</v>
      </c>
      <c r="D7" s="9">
        <v>97107045</v>
      </c>
      <c r="E7" s="17">
        <v>16539458</v>
      </c>
      <c r="F7" s="9">
        <v>0</v>
      </c>
      <c r="G7" s="9">
        <v>7633720</v>
      </c>
      <c r="H7" s="17">
        <v>16466</v>
      </c>
      <c r="I7" s="9">
        <v>0</v>
      </c>
      <c r="J7" s="9">
        <v>5294876</v>
      </c>
      <c r="K7" s="17">
        <v>1477</v>
      </c>
      <c r="L7" s="9">
        <v>0</v>
      </c>
      <c r="M7" s="9">
        <v>2463397</v>
      </c>
      <c r="N7" s="17">
        <v>5991</v>
      </c>
      <c r="O7" s="9">
        <v>0</v>
      </c>
      <c r="P7" s="9">
        <v>20756416</v>
      </c>
      <c r="Q7" s="17">
        <v>42693</v>
      </c>
      <c r="R7" s="9">
        <v>0</v>
      </c>
      <c r="S7" s="9">
        <v>12514316</v>
      </c>
      <c r="T7" s="17">
        <v>6219</v>
      </c>
      <c r="U7" s="9">
        <v>0</v>
      </c>
      <c r="V7" s="9">
        <v>1541692</v>
      </c>
      <c r="W7" s="17">
        <v>1969</v>
      </c>
      <c r="X7" s="9">
        <v>0</v>
      </c>
      <c r="Y7" s="9">
        <v>3760818</v>
      </c>
      <c r="Z7" s="17">
        <v>2074</v>
      </c>
      <c r="AA7" s="9">
        <v>0</v>
      </c>
      <c r="AB7" s="9">
        <v>2219333</v>
      </c>
      <c r="AC7" s="17">
        <v>603</v>
      </c>
      <c r="AD7" s="9">
        <v>0</v>
      </c>
      <c r="AE7" s="9">
        <v>2176232</v>
      </c>
      <c r="AF7" s="17">
        <v>2825</v>
      </c>
      <c r="AG7" s="9">
        <v>0</v>
      </c>
      <c r="AH7" s="9">
        <v>20398355</v>
      </c>
      <c r="AI7" s="17">
        <v>28525</v>
      </c>
      <c r="AJ7" s="9">
        <v>0</v>
      </c>
      <c r="AK7" s="9">
        <v>1629875</v>
      </c>
      <c r="AL7" s="17">
        <v>580</v>
      </c>
      <c r="AM7" s="9">
        <v>0</v>
      </c>
      <c r="AN7" s="9">
        <v>11521181</v>
      </c>
      <c r="AO7" s="17">
        <v>10421</v>
      </c>
      <c r="AP7" s="9">
        <v>0</v>
      </c>
      <c r="AQ7" s="9">
        <v>2487892</v>
      </c>
      <c r="AR7" s="17">
        <v>772</v>
      </c>
      <c r="AS7" s="9">
        <v>0</v>
      </c>
      <c r="AT7" s="9">
        <v>2496844</v>
      </c>
      <c r="AU7" s="17">
        <v>1858</v>
      </c>
      <c r="AV7" s="9">
        <v>0</v>
      </c>
      <c r="AW7" s="9">
        <v>5198101</v>
      </c>
      <c r="AX7" s="17">
        <v>730</v>
      </c>
      <c r="AY7" s="9">
        <v>0</v>
      </c>
      <c r="AZ7" s="9">
        <v>16247629</v>
      </c>
      <c r="BA7" s="17">
        <v>24249</v>
      </c>
      <c r="BB7" s="9">
        <v>0</v>
      </c>
      <c r="BC7" s="9">
        <v>3257732</v>
      </c>
      <c r="BD7" s="17">
        <v>2949</v>
      </c>
      <c r="BE7" s="9">
        <v>0</v>
      </c>
      <c r="BF7" s="9">
        <v>4165612</v>
      </c>
      <c r="BG7" s="17">
        <v>7820</v>
      </c>
      <c r="BH7" s="9">
        <v>3</v>
      </c>
      <c r="BI7" s="9">
        <v>2800591</v>
      </c>
      <c r="BJ7" s="17">
        <v>1492</v>
      </c>
      <c r="BK7" s="9">
        <v>0</v>
      </c>
      <c r="BL7" s="9">
        <v>10714800</v>
      </c>
      <c r="BM7" s="17">
        <v>6108</v>
      </c>
      <c r="BN7" s="9">
        <v>0</v>
      </c>
      <c r="BO7" s="9">
        <v>3167763</v>
      </c>
      <c r="BP7" s="17">
        <v>1227</v>
      </c>
      <c r="BQ7" s="9">
        <v>0</v>
      </c>
      <c r="BR7" s="9">
        <v>2051929</v>
      </c>
      <c r="BS7" s="17">
        <v>767</v>
      </c>
      <c r="BT7" s="9">
        <v>0</v>
      </c>
      <c r="BU7" s="9">
        <v>4502490</v>
      </c>
      <c r="BV7" s="17">
        <v>2276</v>
      </c>
      <c r="BW7" s="9">
        <v>0</v>
      </c>
      <c r="BX7" s="9">
        <v>4915957</v>
      </c>
      <c r="BY7" s="17">
        <v>23718</v>
      </c>
      <c r="BZ7" s="9">
        <v>0</v>
      </c>
      <c r="CA7" s="9">
        <v>2712819</v>
      </c>
      <c r="CB7" s="17">
        <v>12628</v>
      </c>
      <c r="CC7" s="9">
        <v>0</v>
      </c>
      <c r="CD7" s="9">
        <v>8904748</v>
      </c>
      <c r="CE7" s="17">
        <v>21406</v>
      </c>
      <c r="CF7" s="9">
        <v>0</v>
      </c>
      <c r="CG7" s="9">
        <v>4136369</v>
      </c>
      <c r="CH7" s="17">
        <v>2537</v>
      </c>
      <c r="CI7" s="9">
        <v>1</v>
      </c>
      <c r="CJ7" s="9">
        <v>9500640</v>
      </c>
      <c r="CK7" s="17">
        <v>30876</v>
      </c>
      <c r="CL7" s="9">
        <v>0</v>
      </c>
      <c r="CM7" s="9">
        <v>2972296</v>
      </c>
      <c r="CN7" s="17">
        <v>1451</v>
      </c>
      <c r="CO7" s="9">
        <v>0</v>
      </c>
      <c r="CP7" s="9">
        <v>5509027</v>
      </c>
      <c r="CQ7" s="17">
        <v>10454</v>
      </c>
      <c r="CR7" s="10">
        <f t="shared" si="0"/>
        <v>350650286</v>
      </c>
    </row>
    <row r="8" spans="1:96" ht="21.75">
      <c r="A8" s="1">
        <v>4</v>
      </c>
      <c r="B8" s="8" t="s">
        <v>59</v>
      </c>
      <c r="C8" s="9">
        <v>56490264</v>
      </c>
      <c r="D8" s="9">
        <v>99796839</v>
      </c>
      <c r="E8" s="17">
        <v>19998022</v>
      </c>
      <c r="F8" s="9">
        <v>0</v>
      </c>
      <c r="G8" s="9">
        <v>8110406</v>
      </c>
      <c r="H8" s="17">
        <v>17241</v>
      </c>
      <c r="I8" s="9">
        <v>0</v>
      </c>
      <c r="J8" s="9">
        <v>5559249</v>
      </c>
      <c r="K8" s="17">
        <v>2204</v>
      </c>
      <c r="L8" s="9">
        <v>0</v>
      </c>
      <c r="M8" s="9">
        <v>2622073</v>
      </c>
      <c r="N8" s="17">
        <v>6784</v>
      </c>
      <c r="O8" s="9">
        <v>9</v>
      </c>
      <c r="P8" s="9">
        <v>21855558</v>
      </c>
      <c r="Q8" s="17">
        <v>55160</v>
      </c>
      <c r="R8" s="9">
        <v>0</v>
      </c>
      <c r="S8" s="9">
        <v>13308214</v>
      </c>
      <c r="T8" s="17">
        <v>6177</v>
      </c>
      <c r="U8" s="9">
        <v>0</v>
      </c>
      <c r="V8" s="9">
        <v>1609570</v>
      </c>
      <c r="W8" s="17">
        <v>2242</v>
      </c>
      <c r="X8" s="9">
        <v>0</v>
      </c>
      <c r="Y8" s="9">
        <v>3883212</v>
      </c>
      <c r="Z8" s="17">
        <v>1733</v>
      </c>
      <c r="AA8" s="9">
        <v>0</v>
      </c>
      <c r="AB8" s="9">
        <v>2413057</v>
      </c>
      <c r="AC8" s="17">
        <v>859</v>
      </c>
      <c r="AD8" s="9">
        <v>0</v>
      </c>
      <c r="AE8" s="9">
        <v>2223966</v>
      </c>
      <c r="AF8" s="17">
        <v>3194</v>
      </c>
      <c r="AG8" s="9">
        <v>0</v>
      </c>
      <c r="AH8" s="9">
        <v>21432317</v>
      </c>
      <c r="AI8" s="17">
        <v>34152</v>
      </c>
      <c r="AJ8" s="9">
        <v>0</v>
      </c>
      <c r="AK8" s="9">
        <v>1777805</v>
      </c>
      <c r="AL8" s="17">
        <v>497</v>
      </c>
      <c r="AM8" s="9">
        <v>0</v>
      </c>
      <c r="AN8" s="9">
        <v>12125383</v>
      </c>
      <c r="AO8" s="17">
        <v>8380</v>
      </c>
      <c r="AP8" s="9">
        <v>0</v>
      </c>
      <c r="AQ8" s="9">
        <v>2570554</v>
      </c>
      <c r="AR8" s="17">
        <v>921</v>
      </c>
      <c r="AS8" s="9">
        <v>0</v>
      </c>
      <c r="AT8" s="9">
        <v>2465463</v>
      </c>
      <c r="AU8" s="17">
        <v>2414</v>
      </c>
      <c r="AV8" s="9">
        <v>0</v>
      </c>
      <c r="AW8" s="9">
        <v>5107080</v>
      </c>
      <c r="AX8" s="17">
        <v>182</v>
      </c>
      <c r="AY8" s="9">
        <v>0</v>
      </c>
      <c r="AZ8" s="9">
        <v>17331167</v>
      </c>
      <c r="BA8" s="17">
        <v>25011</v>
      </c>
      <c r="BB8" s="9">
        <v>0</v>
      </c>
      <c r="BC8" s="9">
        <v>3460363</v>
      </c>
      <c r="BD8" s="17">
        <v>2526</v>
      </c>
      <c r="BE8" s="9">
        <v>0</v>
      </c>
      <c r="BF8" s="9">
        <v>4131315</v>
      </c>
      <c r="BG8" s="17">
        <v>10452</v>
      </c>
      <c r="BH8" s="9">
        <v>6</v>
      </c>
      <c r="BI8" s="9">
        <v>2875638</v>
      </c>
      <c r="BJ8" s="17">
        <v>1683</v>
      </c>
      <c r="BK8" s="9">
        <v>0</v>
      </c>
      <c r="BL8" s="9">
        <v>11307002</v>
      </c>
      <c r="BM8" s="17">
        <v>6180</v>
      </c>
      <c r="BN8" s="9">
        <v>0</v>
      </c>
      <c r="BO8" s="9">
        <v>3378927</v>
      </c>
      <c r="BP8" s="17">
        <v>2273</v>
      </c>
      <c r="BQ8" s="9">
        <v>0</v>
      </c>
      <c r="BR8" s="9">
        <v>2084475</v>
      </c>
      <c r="BS8" s="17">
        <v>618</v>
      </c>
      <c r="BT8" s="9">
        <v>0</v>
      </c>
      <c r="BU8" s="9">
        <v>4640266</v>
      </c>
      <c r="BV8" s="17">
        <v>2657</v>
      </c>
      <c r="BW8" s="9">
        <v>0</v>
      </c>
      <c r="BX8" s="9">
        <v>5172533</v>
      </c>
      <c r="BY8" s="17">
        <v>26569</v>
      </c>
      <c r="BZ8" s="9">
        <v>0</v>
      </c>
      <c r="CA8" s="9">
        <v>2860279</v>
      </c>
      <c r="CB8" s="17">
        <v>34923</v>
      </c>
      <c r="CC8" s="9">
        <v>0</v>
      </c>
      <c r="CD8" s="9">
        <v>9180847</v>
      </c>
      <c r="CE8" s="17">
        <v>25529</v>
      </c>
      <c r="CF8" s="9">
        <v>0</v>
      </c>
      <c r="CG8" s="9">
        <v>4238326</v>
      </c>
      <c r="CH8" s="17">
        <v>3094</v>
      </c>
      <c r="CI8" s="9">
        <v>1</v>
      </c>
      <c r="CJ8" s="9">
        <v>9454779</v>
      </c>
      <c r="CK8" s="17">
        <v>25628</v>
      </c>
      <c r="CL8" s="9">
        <v>0</v>
      </c>
      <c r="CM8" s="9">
        <v>3106506</v>
      </c>
      <c r="CN8" s="17">
        <v>1263</v>
      </c>
      <c r="CO8" s="9">
        <v>0</v>
      </c>
      <c r="CP8" s="9">
        <v>5699045</v>
      </c>
      <c r="CQ8" s="17">
        <v>10879</v>
      </c>
      <c r="CR8" s="10">
        <f t="shared" si="0"/>
        <v>372591941</v>
      </c>
    </row>
    <row r="9" spans="1:96" ht="21.75">
      <c r="A9" s="1">
        <v>5</v>
      </c>
      <c r="B9" s="8" t="s">
        <v>60</v>
      </c>
      <c r="C9" s="9">
        <v>68097538</v>
      </c>
      <c r="D9" s="9">
        <v>100387932</v>
      </c>
      <c r="E9" s="17">
        <v>19636039</v>
      </c>
      <c r="F9" s="9">
        <v>7</v>
      </c>
      <c r="G9" s="9">
        <v>8547592</v>
      </c>
      <c r="H9" s="17">
        <v>33918</v>
      </c>
      <c r="I9" s="9">
        <v>14</v>
      </c>
      <c r="J9" s="9">
        <v>5951439</v>
      </c>
      <c r="K9" s="17">
        <v>5955</v>
      </c>
      <c r="L9" s="9">
        <v>3</v>
      </c>
      <c r="M9" s="9">
        <v>2938529</v>
      </c>
      <c r="N9" s="17">
        <v>20853</v>
      </c>
      <c r="O9" s="9">
        <v>51</v>
      </c>
      <c r="P9" s="9">
        <v>22399469</v>
      </c>
      <c r="Q9" s="17">
        <v>65187</v>
      </c>
      <c r="R9" s="9">
        <v>28</v>
      </c>
      <c r="S9" s="9">
        <v>13556411</v>
      </c>
      <c r="T9" s="17">
        <v>11973</v>
      </c>
      <c r="U9" s="9">
        <v>0</v>
      </c>
      <c r="V9" s="9">
        <v>1704084</v>
      </c>
      <c r="W9" s="17">
        <v>3737</v>
      </c>
      <c r="X9" s="9">
        <v>5</v>
      </c>
      <c r="Y9" s="9">
        <v>4055849</v>
      </c>
      <c r="Z9" s="17">
        <v>8723</v>
      </c>
      <c r="AA9" s="9">
        <v>2</v>
      </c>
      <c r="AB9" s="9">
        <v>2613032</v>
      </c>
      <c r="AC9" s="17">
        <v>1007</v>
      </c>
      <c r="AD9" s="9">
        <v>0</v>
      </c>
      <c r="AE9" s="9">
        <v>2288820</v>
      </c>
      <c r="AF9" s="17">
        <v>5693</v>
      </c>
      <c r="AG9" s="9">
        <v>8</v>
      </c>
      <c r="AH9" s="9">
        <v>22452206</v>
      </c>
      <c r="AI9" s="17">
        <v>108635</v>
      </c>
      <c r="AJ9" s="9">
        <v>2</v>
      </c>
      <c r="AK9" s="9">
        <v>1828535</v>
      </c>
      <c r="AL9" s="17">
        <v>1176</v>
      </c>
      <c r="AM9" s="9">
        <v>16</v>
      </c>
      <c r="AN9" s="9">
        <v>12862515</v>
      </c>
      <c r="AO9" s="17">
        <v>12420</v>
      </c>
      <c r="AP9" s="9">
        <v>5</v>
      </c>
      <c r="AQ9" s="9">
        <v>2753323</v>
      </c>
      <c r="AR9" s="17">
        <v>5319</v>
      </c>
      <c r="AS9" s="9">
        <v>1</v>
      </c>
      <c r="AT9" s="9">
        <v>2551073</v>
      </c>
      <c r="AU9" s="17">
        <v>8312</v>
      </c>
      <c r="AV9" s="9">
        <v>2</v>
      </c>
      <c r="AW9" s="9">
        <v>5338022</v>
      </c>
      <c r="AX9" s="17">
        <v>5259</v>
      </c>
      <c r="AY9" s="9">
        <v>5</v>
      </c>
      <c r="AZ9" s="9">
        <v>17907839</v>
      </c>
      <c r="BA9" s="17">
        <v>40433</v>
      </c>
      <c r="BB9" s="9">
        <v>3</v>
      </c>
      <c r="BC9" s="9">
        <v>3574294</v>
      </c>
      <c r="BD9" s="17">
        <v>3672</v>
      </c>
      <c r="BE9" s="9">
        <v>2</v>
      </c>
      <c r="BF9" s="9">
        <v>4142400</v>
      </c>
      <c r="BG9" s="17">
        <v>15671</v>
      </c>
      <c r="BH9" s="9">
        <v>70</v>
      </c>
      <c r="BI9" s="9">
        <v>3164871</v>
      </c>
      <c r="BJ9" s="17">
        <v>2554</v>
      </c>
      <c r="BK9" s="9">
        <v>7</v>
      </c>
      <c r="BL9" s="9">
        <v>11676731</v>
      </c>
      <c r="BM9" s="17">
        <v>8888</v>
      </c>
      <c r="BN9" s="9">
        <v>1</v>
      </c>
      <c r="BO9" s="9">
        <v>3648397</v>
      </c>
      <c r="BP9" s="17">
        <v>3910</v>
      </c>
      <c r="BQ9" s="9">
        <v>1</v>
      </c>
      <c r="BR9" s="9">
        <v>2207849</v>
      </c>
      <c r="BS9" s="17">
        <v>2200</v>
      </c>
      <c r="BT9" s="9">
        <v>2</v>
      </c>
      <c r="BU9" s="9">
        <v>4854728</v>
      </c>
      <c r="BV9" s="17">
        <v>13667</v>
      </c>
      <c r="BW9" s="9">
        <v>4</v>
      </c>
      <c r="BX9" s="9">
        <v>5674191</v>
      </c>
      <c r="BY9" s="17">
        <v>43207</v>
      </c>
      <c r="BZ9" s="9">
        <v>0</v>
      </c>
      <c r="CA9" s="9">
        <v>3086905</v>
      </c>
      <c r="CB9" s="17">
        <v>55846</v>
      </c>
      <c r="CC9" s="9">
        <v>4</v>
      </c>
      <c r="CD9" s="9">
        <v>10039109</v>
      </c>
      <c r="CE9" s="17">
        <v>29348</v>
      </c>
      <c r="CF9" s="9">
        <v>4</v>
      </c>
      <c r="CG9" s="9">
        <v>4419491</v>
      </c>
      <c r="CH9" s="17">
        <v>3969</v>
      </c>
      <c r="CI9" s="9">
        <v>5</v>
      </c>
      <c r="CJ9" s="9">
        <v>9913833</v>
      </c>
      <c r="CK9" s="17">
        <v>8061</v>
      </c>
      <c r="CL9" s="9">
        <v>1</v>
      </c>
      <c r="CM9" s="9">
        <v>3383845</v>
      </c>
      <c r="CN9" s="17">
        <v>2591</v>
      </c>
      <c r="CO9" s="9">
        <v>1</v>
      </c>
      <c r="CP9" s="9">
        <v>5781106</v>
      </c>
      <c r="CQ9" s="17">
        <v>19599</v>
      </c>
      <c r="CR9" s="10">
        <f t="shared" si="0"/>
        <v>393990034</v>
      </c>
    </row>
    <row r="10" spans="1:96" ht="26.45" customHeight="1">
      <c r="A10" s="1">
        <v>6</v>
      </c>
      <c r="B10" s="8" t="s">
        <v>54</v>
      </c>
      <c r="C10" s="9">
        <v>73957176</v>
      </c>
      <c r="D10" s="9">
        <v>92921077</v>
      </c>
      <c r="E10" s="17">
        <v>22329290</v>
      </c>
      <c r="F10" s="9">
        <v>33</v>
      </c>
      <c r="G10" s="9">
        <v>9717135</v>
      </c>
      <c r="H10" s="17">
        <v>89119</v>
      </c>
      <c r="I10" s="9">
        <v>36</v>
      </c>
      <c r="J10" s="9">
        <v>6672852</v>
      </c>
      <c r="K10" s="17">
        <v>37483</v>
      </c>
      <c r="L10" s="9">
        <v>15</v>
      </c>
      <c r="M10" s="9">
        <v>3298622</v>
      </c>
      <c r="N10" s="17">
        <v>46401</v>
      </c>
      <c r="O10" s="9">
        <v>116</v>
      </c>
      <c r="P10" s="9">
        <v>26170151</v>
      </c>
      <c r="Q10" s="17">
        <v>167006</v>
      </c>
      <c r="R10" s="9">
        <v>58</v>
      </c>
      <c r="S10" s="9">
        <v>14901935</v>
      </c>
      <c r="T10" s="17">
        <v>48344</v>
      </c>
      <c r="U10" s="9">
        <v>3</v>
      </c>
      <c r="V10" s="9">
        <v>1850413</v>
      </c>
      <c r="W10" s="17">
        <v>6750</v>
      </c>
      <c r="X10" s="9">
        <v>9</v>
      </c>
      <c r="Y10" s="9">
        <v>4627572</v>
      </c>
      <c r="Z10" s="17">
        <v>25497</v>
      </c>
      <c r="AA10" s="9">
        <v>11</v>
      </c>
      <c r="AB10" s="9">
        <v>3003374</v>
      </c>
      <c r="AC10" s="17">
        <v>1347</v>
      </c>
      <c r="AD10" s="9">
        <v>1</v>
      </c>
      <c r="AE10" s="9">
        <v>2531747</v>
      </c>
      <c r="AF10" s="17">
        <v>13507</v>
      </c>
      <c r="AG10" s="9">
        <v>134</v>
      </c>
      <c r="AH10" s="9">
        <v>27479150</v>
      </c>
      <c r="AI10" s="17">
        <v>236950</v>
      </c>
      <c r="AJ10" s="9">
        <v>17</v>
      </c>
      <c r="AK10" s="9">
        <v>2117441</v>
      </c>
      <c r="AL10" s="17">
        <v>4394</v>
      </c>
      <c r="AM10" s="9">
        <v>87</v>
      </c>
      <c r="AN10" s="9">
        <v>14196879</v>
      </c>
      <c r="AO10" s="17">
        <v>27744</v>
      </c>
      <c r="AP10" s="9">
        <v>114</v>
      </c>
      <c r="AQ10" s="9">
        <v>3119007</v>
      </c>
      <c r="AR10" s="17">
        <v>29036</v>
      </c>
      <c r="AS10" s="9">
        <v>1</v>
      </c>
      <c r="AT10" s="9">
        <v>2948789</v>
      </c>
      <c r="AU10" s="17">
        <v>29564</v>
      </c>
      <c r="AV10" s="9">
        <v>7</v>
      </c>
      <c r="AW10" s="9">
        <v>5914928</v>
      </c>
      <c r="AX10" s="17">
        <v>24819</v>
      </c>
      <c r="AY10" s="9">
        <v>43</v>
      </c>
      <c r="AZ10" s="9">
        <v>20819779</v>
      </c>
      <c r="BA10" s="17">
        <v>129021</v>
      </c>
      <c r="BB10" s="9">
        <v>16</v>
      </c>
      <c r="BC10" s="9">
        <v>4003002</v>
      </c>
      <c r="BD10" s="17">
        <v>39673</v>
      </c>
      <c r="BE10" s="9">
        <v>7</v>
      </c>
      <c r="BF10" s="9">
        <v>5181010</v>
      </c>
      <c r="BG10" s="17">
        <v>33874</v>
      </c>
      <c r="BH10" s="9">
        <v>34</v>
      </c>
      <c r="BI10" s="9">
        <v>3686294</v>
      </c>
      <c r="BJ10" s="17">
        <v>11091</v>
      </c>
      <c r="BK10" s="9">
        <v>68</v>
      </c>
      <c r="BL10" s="9">
        <v>12933519</v>
      </c>
      <c r="BM10" s="17">
        <v>25947</v>
      </c>
      <c r="BN10" s="9">
        <v>12</v>
      </c>
      <c r="BO10" s="9">
        <v>4035819</v>
      </c>
      <c r="BP10" s="17">
        <v>30507</v>
      </c>
      <c r="BQ10" s="9">
        <v>4</v>
      </c>
      <c r="BR10" s="9">
        <v>2515587</v>
      </c>
      <c r="BS10" s="17">
        <v>11494</v>
      </c>
      <c r="BT10" s="9">
        <v>7</v>
      </c>
      <c r="BU10" s="9">
        <v>5452825</v>
      </c>
      <c r="BV10" s="17">
        <v>61411</v>
      </c>
      <c r="BW10" s="9">
        <v>46</v>
      </c>
      <c r="BX10" s="9">
        <v>6979292</v>
      </c>
      <c r="BY10" s="17">
        <v>71675</v>
      </c>
      <c r="BZ10" s="9">
        <v>12</v>
      </c>
      <c r="CA10" s="9">
        <v>3500689</v>
      </c>
      <c r="CB10" s="17">
        <v>101234</v>
      </c>
      <c r="CC10" s="9">
        <v>61</v>
      </c>
      <c r="CD10" s="9">
        <v>12039103</v>
      </c>
      <c r="CE10" s="17">
        <v>90039</v>
      </c>
      <c r="CF10" s="9">
        <v>17</v>
      </c>
      <c r="CG10" s="9">
        <v>4907213</v>
      </c>
      <c r="CH10" s="17">
        <v>11512</v>
      </c>
      <c r="CI10" s="9">
        <v>6</v>
      </c>
      <c r="CJ10" s="9">
        <v>11159414</v>
      </c>
      <c r="CK10" s="17">
        <v>23872</v>
      </c>
      <c r="CL10" s="9">
        <v>8</v>
      </c>
      <c r="CM10" s="9">
        <v>3906523</v>
      </c>
      <c r="CN10" s="17">
        <v>9748</v>
      </c>
      <c r="CO10" s="9">
        <v>10</v>
      </c>
      <c r="CP10" s="9">
        <v>6874517</v>
      </c>
      <c r="CQ10" s="17">
        <v>37227</v>
      </c>
      <c r="CR10" s="10">
        <f t="shared" si="0"/>
        <v>427229403</v>
      </c>
    </row>
    <row r="11" spans="1:96" ht="26.45" customHeight="1">
      <c r="A11" s="1">
        <v>7</v>
      </c>
      <c r="B11" s="8" t="s">
        <v>61</v>
      </c>
      <c r="C11" s="9">
        <v>83582589</v>
      </c>
      <c r="D11" s="9">
        <v>93258985</v>
      </c>
      <c r="E11" s="17">
        <v>23736852</v>
      </c>
      <c r="F11" s="9">
        <v>36</v>
      </c>
      <c r="G11" s="9">
        <v>9638084</v>
      </c>
      <c r="H11" s="17">
        <v>69900</v>
      </c>
      <c r="I11" s="9">
        <v>63</v>
      </c>
      <c r="J11" s="9">
        <v>6562515</v>
      </c>
      <c r="K11" s="17">
        <v>29618</v>
      </c>
      <c r="L11" s="9">
        <v>24</v>
      </c>
      <c r="M11" s="9">
        <v>3069592</v>
      </c>
      <c r="N11" s="17">
        <v>42135</v>
      </c>
      <c r="O11" s="9">
        <v>260</v>
      </c>
      <c r="P11" s="9">
        <v>25972499</v>
      </c>
      <c r="Q11" s="17">
        <v>157266</v>
      </c>
      <c r="R11" s="9">
        <v>71</v>
      </c>
      <c r="S11" s="9">
        <v>15148313</v>
      </c>
      <c r="T11" s="17">
        <v>46377</v>
      </c>
      <c r="U11" s="9">
        <v>5</v>
      </c>
      <c r="V11" s="9">
        <v>1883313</v>
      </c>
      <c r="W11" s="17">
        <v>3648</v>
      </c>
      <c r="X11" s="9">
        <v>14</v>
      </c>
      <c r="Y11" s="9">
        <v>5085641</v>
      </c>
      <c r="Z11" s="17">
        <v>23151</v>
      </c>
      <c r="AA11" s="9">
        <v>15</v>
      </c>
      <c r="AB11" s="9">
        <v>2832659</v>
      </c>
      <c r="AC11" s="17">
        <v>1155</v>
      </c>
      <c r="AD11" s="9">
        <v>4</v>
      </c>
      <c r="AE11" s="9">
        <v>2574424</v>
      </c>
      <c r="AF11" s="17">
        <v>14020</v>
      </c>
      <c r="AG11" s="9">
        <v>161</v>
      </c>
      <c r="AH11" s="9">
        <v>25840181</v>
      </c>
      <c r="AI11" s="17">
        <v>200325</v>
      </c>
      <c r="AJ11" s="9">
        <v>22</v>
      </c>
      <c r="AK11" s="9">
        <v>2038505</v>
      </c>
      <c r="AL11" s="17">
        <v>5656</v>
      </c>
      <c r="AM11" s="9">
        <v>302</v>
      </c>
      <c r="AN11" s="9">
        <v>15500256</v>
      </c>
      <c r="AO11" s="17">
        <v>24777</v>
      </c>
      <c r="AP11" s="9">
        <v>106</v>
      </c>
      <c r="AQ11" s="9">
        <v>3093566</v>
      </c>
      <c r="AR11" s="17">
        <v>35308</v>
      </c>
      <c r="AS11" s="9">
        <v>0</v>
      </c>
      <c r="AT11" s="9">
        <v>3013515</v>
      </c>
      <c r="AU11" s="17">
        <v>28773</v>
      </c>
      <c r="AV11" s="9">
        <v>13</v>
      </c>
      <c r="AW11" s="9">
        <v>6108471</v>
      </c>
      <c r="AX11" s="17">
        <v>29245</v>
      </c>
      <c r="AY11" s="9">
        <v>64</v>
      </c>
      <c r="AZ11" s="9">
        <v>20609718</v>
      </c>
      <c r="BA11" s="17">
        <v>122369</v>
      </c>
      <c r="BB11" s="9">
        <v>21</v>
      </c>
      <c r="BC11" s="9">
        <v>4118965</v>
      </c>
      <c r="BD11" s="17">
        <v>25328</v>
      </c>
      <c r="BE11" s="9">
        <v>7</v>
      </c>
      <c r="BF11" s="9">
        <v>5192678</v>
      </c>
      <c r="BG11" s="17">
        <v>28812</v>
      </c>
      <c r="BH11" s="9">
        <v>35</v>
      </c>
      <c r="BI11" s="9">
        <v>3396204</v>
      </c>
      <c r="BJ11" s="17">
        <v>8083</v>
      </c>
      <c r="BK11" s="9">
        <v>69</v>
      </c>
      <c r="BL11" s="9">
        <v>13081707</v>
      </c>
      <c r="BM11" s="17">
        <v>24433</v>
      </c>
      <c r="BN11" s="9">
        <v>5</v>
      </c>
      <c r="BO11" s="9">
        <v>4019907</v>
      </c>
      <c r="BP11" s="17">
        <v>23186</v>
      </c>
      <c r="BQ11" s="9">
        <v>6</v>
      </c>
      <c r="BR11" s="9">
        <v>2500662</v>
      </c>
      <c r="BS11" s="17">
        <v>8760</v>
      </c>
      <c r="BT11" s="9">
        <v>6</v>
      </c>
      <c r="BU11" s="9">
        <v>5541734</v>
      </c>
      <c r="BV11" s="17">
        <v>61913</v>
      </c>
      <c r="BW11" s="9">
        <v>196</v>
      </c>
      <c r="BX11" s="9">
        <v>6453067</v>
      </c>
      <c r="BY11" s="17">
        <v>71507</v>
      </c>
      <c r="BZ11" s="9">
        <v>10</v>
      </c>
      <c r="CA11" s="9">
        <v>3482613</v>
      </c>
      <c r="CB11" s="17">
        <v>83215</v>
      </c>
      <c r="CC11" s="9">
        <v>186</v>
      </c>
      <c r="CD11" s="9">
        <v>11013047</v>
      </c>
      <c r="CE11" s="17">
        <v>73912</v>
      </c>
      <c r="CF11" s="9">
        <v>15</v>
      </c>
      <c r="CG11" s="9">
        <v>4977856</v>
      </c>
      <c r="CH11" s="17">
        <v>5489</v>
      </c>
      <c r="CI11" s="9">
        <v>17</v>
      </c>
      <c r="CJ11" s="9">
        <v>11692328</v>
      </c>
      <c r="CK11" s="17">
        <v>16085</v>
      </c>
      <c r="CL11" s="9">
        <v>49</v>
      </c>
      <c r="CM11" s="9">
        <v>3842156</v>
      </c>
      <c r="CN11" s="17">
        <v>16303</v>
      </c>
      <c r="CO11" s="9">
        <v>11</v>
      </c>
      <c r="CP11" s="9">
        <v>6941005</v>
      </c>
      <c r="CQ11" s="17">
        <v>37788</v>
      </c>
      <c r="CR11" s="10">
        <f t="shared" si="0"/>
        <v>437123937</v>
      </c>
    </row>
    <row r="12" spans="1:96" ht="26.45" customHeight="1">
      <c r="A12" s="1">
        <v>8</v>
      </c>
      <c r="B12" s="8" t="s">
        <v>62</v>
      </c>
      <c r="C12" s="9">
        <v>93430591</v>
      </c>
      <c r="D12" s="9">
        <v>87229057</v>
      </c>
      <c r="E12" s="17">
        <v>23446929</v>
      </c>
      <c r="F12" s="9">
        <v>43</v>
      </c>
      <c r="G12" s="9">
        <v>9357564</v>
      </c>
      <c r="H12" s="17">
        <v>75910</v>
      </c>
      <c r="I12" s="9">
        <v>62</v>
      </c>
      <c r="J12" s="9">
        <v>6536411</v>
      </c>
      <c r="K12" s="17">
        <v>26752</v>
      </c>
      <c r="L12" s="9">
        <v>45</v>
      </c>
      <c r="M12" s="9">
        <v>2897123</v>
      </c>
      <c r="N12" s="17">
        <v>41357</v>
      </c>
      <c r="O12" s="9">
        <v>89</v>
      </c>
      <c r="P12" s="9">
        <v>24104807</v>
      </c>
      <c r="Q12" s="17">
        <v>143344</v>
      </c>
      <c r="R12" s="9">
        <v>317</v>
      </c>
      <c r="S12" s="9">
        <v>14335451</v>
      </c>
      <c r="T12" s="17">
        <v>47886</v>
      </c>
      <c r="U12" s="9">
        <v>6</v>
      </c>
      <c r="V12" s="9">
        <v>1859533</v>
      </c>
      <c r="W12" s="17">
        <v>2880</v>
      </c>
      <c r="X12" s="9">
        <v>12</v>
      </c>
      <c r="Y12" s="9">
        <v>4937080</v>
      </c>
      <c r="Z12" s="17">
        <v>21213</v>
      </c>
      <c r="AA12" s="9">
        <v>7</v>
      </c>
      <c r="AB12" s="9">
        <v>2795062</v>
      </c>
      <c r="AC12" s="17">
        <v>1296</v>
      </c>
      <c r="AD12" s="9">
        <v>3</v>
      </c>
      <c r="AE12" s="9">
        <v>2488227</v>
      </c>
      <c r="AF12" s="17">
        <v>16087</v>
      </c>
      <c r="AG12" s="9">
        <v>443</v>
      </c>
      <c r="AH12" s="9">
        <v>23949312</v>
      </c>
      <c r="AI12" s="17">
        <v>203064</v>
      </c>
      <c r="AJ12" s="9">
        <v>18</v>
      </c>
      <c r="AK12" s="9">
        <v>1945866</v>
      </c>
      <c r="AL12" s="17">
        <v>5931</v>
      </c>
      <c r="AM12" s="9">
        <v>289</v>
      </c>
      <c r="AN12" s="9">
        <v>14938604</v>
      </c>
      <c r="AO12" s="17">
        <v>20995</v>
      </c>
      <c r="AP12" s="9">
        <v>114</v>
      </c>
      <c r="AQ12" s="9">
        <v>3013547</v>
      </c>
      <c r="AR12" s="17">
        <v>36843</v>
      </c>
      <c r="AS12" s="9">
        <v>3</v>
      </c>
      <c r="AT12" s="9">
        <v>2824904</v>
      </c>
      <c r="AU12" s="17">
        <v>27958</v>
      </c>
      <c r="AV12" s="9">
        <v>4</v>
      </c>
      <c r="AW12" s="9">
        <v>6221426</v>
      </c>
      <c r="AX12" s="17">
        <v>35074</v>
      </c>
      <c r="AY12" s="9">
        <v>194</v>
      </c>
      <c r="AZ12" s="9">
        <v>19806961</v>
      </c>
      <c r="BA12" s="17">
        <v>119392</v>
      </c>
      <c r="BB12" s="9">
        <v>32</v>
      </c>
      <c r="BC12" s="9">
        <v>4185744</v>
      </c>
      <c r="BD12" s="17">
        <v>19361</v>
      </c>
      <c r="BE12" s="9">
        <v>35</v>
      </c>
      <c r="BF12" s="9">
        <v>4684967</v>
      </c>
      <c r="BG12" s="17">
        <v>25411</v>
      </c>
      <c r="BH12" s="9">
        <v>14</v>
      </c>
      <c r="BI12" s="9">
        <v>3388297</v>
      </c>
      <c r="BJ12" s="17">
        <v>7192</v>
      </c>
      <c r="BK12" s="9">
        <v>70</v>
      </c>
      <c r="BL12" s="9">
        <v>12723362</v>
      </c>
      <c r="BM12" s="17">
        <v>19878</v>
      </c>
      <c r="BN12" s="9">
        <v>3</v>
      </c>
      <c r="BO12" s="9">
        <v>3980863</v>
      </c>
      <c r="BP12" s="17">
        <v>21432</v>
      </c>
      <c r="BQ12" s="9">
        <v>1</v>
      </c>
      <c r="BR12" s="9">
        <v>2477856</v>
      </c>
      <c r="BS12" s="17">
        <v>6969</v>
      </c>
      <c r="BT12" s="9">
        <v>2</v>
      </c>
      <c r="BU12" s="9">
        <v>5166094</v>
      </c>
      <c r="BV12" s="17">
        <v>63046</v>
      </c>
      <c r="BW12" s="9">
        <v>446</v>
      </c>
      <c r="BX12" s="9">
        <v>6145777</v>
      </c>
      <c r="BY12" s="17">
        <v>75461</v>
      </c>
      <c r="BZ12" s="9">
        <v>2</v>
      </c>
      <c r="CA12" s="9">
        <v>3380227</v>
      </c>
      <c r="CB12" s="17">
        <v>79143</v>
      </c>
      <c r="CC12" s="9">
        <v>127</v>
      </c>
      <c r="CD12" s="9">
        <v>10100874</v>
      </c>
      <c r="CE12" s="17">
        <v>65347</v>
      </c>
      <c r="CF12" s="9">
        <v>7</v>
      </c>
      <c r="CG12" s="9">
        <v>4745376</v>
      </c>
      <c r="CH12" s="17">
        <v>4368</v>
      </c>
      <c r="CI12" s="9">
        <v>29</v>
      </c>
      <c r="CJ12" s="9">
        <v>11461665</v>
      </c>
      <c r="CK12" s="17">
        <v>15603</v>
      </c>
      <c r="CL12" s="9">
        <v>20</v>
      </c>
      <c r="CM12" s="9">
        <v>3746239</v>
      </c>
      <c r="CN12" s="17">
        <v>22290</v>
      </c>
      <c r="CO12" s="9">
        <v>16</v>
      </c>
      <c r="CP12" s="9">
        <v>6423586</v>
      </c>
      <c r="CQ12" s="17">
        <v>38377</v>
      </c>
      <c r="CR12" s="10">
        <f t="shared" si="0"/>
        <v>430021695</v>
      </c>
    </row>
    <row r="13" spans="1:96" ht="26.45" customHeight="1">
      <c r="A13" s="1">
        <v>9</v>
      </c>
      <c r="B13" s="8" t="s">
        <v>63</v>
      </c>
      <c r="C13" s="9">
        <v>106076078</v>
      </c>
      <c r="D13" s="9">
        <v>95396680</v>
      </c>
      <c r="E13" s="17">
        <v>31957570</v>
      </c>
      <c r="F13" s="9">
        <v>31</v>
      </c>
      <c r="G13" s="9">
        <v>9968112</v>
      </c>
      <c r="H13" s="17">
        <v>76849</v>
      </c>
      <c r="I13" s="9">
        <v>24</v>
      </c>
      <c r="J13" s="9">
        <v>6853681</v>
      </c>
      <c r="K13" s="17">
        <v>25007</v>
      </c>
      <c r="L13" s="9">
        <v>66</v>
      </c>
      <c r="M13" s="9">
        <v>3040048</v>
      </c>
      <c r="N13" s="17">
        <v>45000</v>
      </c>
      <c r="O13" s="9">
        <v>222</v>
      </c>
      <c r="P13" s="9">
        <v>26045247</v>
      </c>
      <c r="Q13" s="17">
        <v>143453</v>
      </c>
      <c r="R13" s="9">
        <v>831</v>
      </c>
      <c r="S13" s="9">
        <v>15457614</v>
      </c>
      <c r="T13" s="17">
        <v>55342</v>
      </c>
      <c r="U13" s="9">
        <v>1</v>
      </c>
      <c r="V13" s="9">
        <v>1916933</v>
      </c>
      <c r="W13" s="17">
        <v>4762</v>
      </c>
      <c r="X13" s="9">
        <v>6</v>
      </c>
      <c r="Y13" s="9">
        <v>5358792</v>
      </c>
      <c r="Z13" s="17">
        <v>24270</v>
      </c>
      <c r="AA13" s="9">
        <v>4</v>
      </c>
      <c r="AB13" s="9">
        <v>2949492</v>
      </c>
      <c r="AC13" s="17">
        <v>1379</v>
      </c>
      <c r="AD13" s="9">
        <v>8</v>
      </c>
      <c r="AE13" s="9">
        <v>2672341</v>
      </c>
      <c r="AF13" s="17">
        <v>16753</v>
      </c>
      <c r="AG13" s="9">
        <v>453</v>
      </c>
      <c r="AH13" s="9">
        <v>25116308</v>
      </c>
      <c r="AI13" s="17">
        <v>224952</v>
      </c>
      <c r="AJ13" s="9">
        <v>12</v>
      </c>
      <c r="AK13" s="9">
        <v>2056994</v>
      </c>
      <c r="AL13" s="17">
        <v>6941</v>
      </c>
      <c r="AM13" s="9">
        <v>328</v>
      </c>
      <c r="AN13" s="9">
        <v>15603426</v>
      </c>
      <c r="AO13" s="17">
        <v>28064</v>
      </c>
      <c r="AP13" s="9">
        <v>251</v>
      </c>
      <c r="AQ13" s="9">
        <v>3289799</v>
      </c>
      <c r="AR13" s="17">
        <v>51968</v>
      </c>
      <c r="AS13" s="9">
        <v>5</v>
      </c>
      <c r="AT13" s="9">
        <v>3068616</v>
      </c>
      <c r="AU13" s="17">
        <v>28312</v>
      </c>
      <c r="AV13" s="9">
        <v>6</v>
      </c>
      <c r="AW13" s="9">
        <v>6263709</v>
      </c>
      <c r="AX13" s="17">
        <v>33791</v>
      </c>
      <c r="AY13" s="9">
        <v>114</v>
      </c>
      <c r="AZ13" s="9">
        <v>20899362</v>
      </c>
      <c r="BA13" s="17">
        <v>143735</v>
      </c>
      <c r="BB13" s="9">
        <v>39</v>
      </c>
      <c r="BC13" s="9">
        <v>4427933</v>
      </c>
      <c r="BD13" s="17">
        <v>20539</v>
      </c>
      <c r="BE13" s="9">
        <v>27</v>
      </c>
      <c r="BF13" s="9">
        <v>5124259</v>
      </c>
      <c r="BG13" s="17">
        <v>33192</v>
      </c>
      <c r="BH13" s="9">
        <v>17</v>
      </c>
      <c r="BI13" s="9">
        <v>3369914</v>
      </c>
      <c r="BJ13" s="17">
        <v>8455</v>
      </c>
      <c r="BK13" s="9">
        <v>286</v>
      </c>
      <c r="BL13" s="9">
        <v>13670721</v>
      </c>
      <c r="BM13" s="17">
        <v>25777</v>
      </c>
      <c r="BN13" s="9">
        <v>4</v>
      </c>
      <c r="BO13" s="9">
        <v>4198617</v>
      </c>
      <c r="BP13" s="17">
        <v>27407</v>
      </c>
      <c r="BQ13" s="9">
        <v>6</v>
      </c>
      <c r="BR13" s="9">
        <v>2566052</v>
      </c>
      <c r="BS13" s="17">
        <v>7927</v>
      </c>
      <c r="BT13" s="9">
        <v>2</v>
      </c>
      <c r="BU13" s="9">
        <v>5520536</v>
      </c>
      <c r="BV13" s="17">
        <v>68726</v>
      </c>
      <c r="BW13" s="9">
        <v>839</v>
      </c>
      <c r="BX13" s="9">
        <v>6519585</v>
      </c>
      <c r="BY13" s="17">
        <v>81428</v>
      </c>
      <c r="BZ13" s="9">
        <v>6</v>
      </c>
      <c r="CA13" s="9">
        <v>3557236</v>
      </c>
      <c r="CB13" s="17">
        <v>102011</v>
      </c>
      <c r="CC13" s="9">
        <v>99</v>
      </c>
      <c r="CD13" s="9">
        <v>10735272</v>
      </c>
      <c r="CE13" s="17">
        <v>78682</v>
      </c>
      <c r="CF13" s="9">
        <v>16</v>
      </c>
      <c r="CG13" s="9">
        <v>5177326</v>
      </c>
      <c r="CH13" s="17">
        <v>5574</v>
      </c>
      <c r="CI13" s="9">
        <v>41</v>
      </c>
      <c r="CJ13" s="9">
        <v>12599423</v>
      </c>
      <c r="CK13" s="17">
        <v>22038</v>
      </c>
      <c r="CL13" s="9">
        <v>21</v>
      </c>
      <c r="CM13" s="9">
        <v>3982910</v>
      </c>
      <c r="CN13" s="17">
        <v>21023</v>
      </c>
      <c r="CO13" s="9">
        <v>26</v>
      </c>
      <c r="CP13" s="9">
        <v>7032378</v>
      </c>
      <c r="CQ13" s="17">
        <v>40449</v>
      </c>
      <c r="CR13" s="10">
        <f t="shared" si="0"/>
        <v>473930561</v>
      </c>
    </row>
    <row r="14" spans="1:96" ht="26.45" customHeight="1">
      <c r="A14" s="1">
        <v>10</v>
      </c>
      <c r="B14" s="8" t="s">
        <v>64</v>
      </c>
      <c r="C14" s="9">
        <v>112859309</v>
      </c>
      <c r="D14" s="9">
        <v>97844545</v>
      </c>
      <c r="E14" s="17">
        <v>36524902</v>
      </c>
      <c r="F14" s="9">
        <v>26</v>
      </c>
      <c r="G14" s="9">
        <v>10309898</v>
      </c>
      <c r="H14" s="17">
        <v>96404</v>
      </c>
      <c r="I14" s="9">
        <v>20</v>
      </c>
      <c r="J14" s="9">
        <v>6998783</v>
      </c>
      <c r="K14" s="17">
        <v>31375</v>
      </c>
      <c r="L14" s="9">
        <v>91</v>
      </c>
      <c r="M14" s="9">
        <v>3026958</v>
      </c>
      <c r="N14" s="17">
        <v>26910</v>
      </c>
      <c r="O14" s="9">
        <v>488</v>
      </c>
      <c r="P14" s="9">
        <v>24970295</v>
      </c>
      <c r="Q14" s="17">
        <v>173872</v>
      </c>
      <c r="R14" s="9">
        <v>1349</v>
      </c>
      <c r="S14" s="9">
        <v>15836521</v>
      </c>
      <c r="T14" s="17">
        <v>71065</v>
      </c>
      <c r="U14" s="9">
        <v>25</v>
      </c>
      <c r="V14" s="9">
        <v>1947445</v>
      </c>
      <c r="W14" s="17">
        <v>8550</v>
      </c>
      <c r="X14" s="9">
        <v>6</v>
      </c>
      <c r="Y14" s="9">
        <v>5251151</v>
      </c>
      <c r="Z14" s="17">
        <v>28616</v>
      </c>
      <c r="AA14" s="9">
        <v>5</v>
      </c>
      <c r="AB14" s="9">
        <v>2764280</v>
      </c>
      <c r="AC14" s="17">
        <v>1676</v>
      </c>
      <c r="AD14" s="9">
        <v>5</v>
      </c>
      <c r="AE14" s="9">
        <v>2662163</v>
      </c>
      <c r="AF14" s="17">
        <v>18063</v>
      </c>
      <c r="AG14" s="9">
        <v>1012</v>
      </c>
      <c r="AH14" s="9">
        <v>24881899</v>
      </c>
      <c r="AI14" s="17">
        <v>269749</v>
      </c>
      <c r="AJ14" s="9">
        <v>4</v>
      </c>
      <c r="AK14" s="9">
        <v>2078240</v>
      </c>
      <c r="AL14" s="17">
        <v>9068</v>
      </c>
      <c r="AM14" s="9">
        <v>139</v>
      </c>
      <c r="AN14" s="9">
        <v>15662071</v>
      </c>
      <c r="AO14" s="17">
        <v>61014</v>
      </c>
      <c r="AP14" s="9">
        <v>196</v>
      </c>
      <c r="AQ14" s="9">
        <v>3129469</v>
      </c>
      <c r="AR14" s="17">
        <v>56304</v>
      </c>
      <c r="AS14" s="9">
        <v>4</v>
      </c>
      <c r="AT14" s="9">
        <v>2923456</v>
      </c>
      <c r="AU14" s="17">
        <v>31340</v>
      </c>
      <c r="AV14" s="9">
        <v>5</v>
      </c>
      <c r="AW14" s="9">
        <v>6222787</v>
      </c>
      <c r="AX14" s="17">
        <v>39460</v>
      </c>
      <c r="AY14" s="9">
        <v>304</v>
      </c>
      <c r="AZ14" s="9">
        <v>20350571</v>
      </c>
      <c r="BA14" s="17">
        <v>166575</v>
      </c>
      <c r="BB14" s="9">
        <v>25</v>
      </c>
      <c r="BC14" s="9">
        <v>4238334</v>
      </c>
      <c r="BD14" s="17">
        <v>23156</v>
      </c>
      <c r="BE14" s="9">
        <v>70</v>
      </c>
      <c r="BF14" s="9">
        <v>5030857</v>
      </c>
      <c r="BG14" s="17">
        <v>47626</v>
      </c>
      <c r="BH14" s="9">
        <v>4</v>
      </c>
      <c r="BI14" s="9">
        <v>3393371</v>
      </c>
      <c r="BJ14" s="17">
        <v>10574</v>
      </c>
      <c r="BK14" s="9">
        <v>423</v>
      </c>
      <c r="BL14" s="9">
        <v>12907904</v>
      </c>
      <c r="BM14" s="17">
        <v>34053</v>
      </c>
      <c r="BN14" s="9">
        <v>14</v>
      </c>
      <c r="BO14" s="9">
        <v>4072222</v>
      </c>
      <c r="BP14" s="17">
        <v>31887</v>
      </c>
      <c r="BQ14" s="9">
        <v>22</v>
      </c>
      <c r="BR14" s="9">
        <v>2506480</v>
      </c>
      <c r="BS14" s="17">
        <v>10648</v>
      </c>
      <c r="BT14" s="9">
        <v>92</v>
      </c>
      <c r="BU14" s="9">
        <v>5475374</v>
      </c>
      <c r="BV14" s="17">
        <v>81445</v>
      </c>
      <c r="BW14" s="9">
        <v>514</v>
      </c>
      <c r="BX14" s="9">
        <v>6387296</v>
      </c>
      <c r="BY14" s="17">
        <v>110223</v>
      </c>
      <c r="BZ14" s="9">
        <v>4</v>
      </c>
      <c r="CA14" s="9">
        <v>3366129</v>
      </c>
      <c r="CB14" s="17">
        <v>121326</v>
      </c>
      <c r="CC14" s="9">
        <v>115</v>
      </c>
      <c r="CD14" s="9">
        <v>10580180</v>
      </c>
      <c r="CE14" s="17">
        <v>104389</v>
      </c>
      <c r="CF14" s="9">
        <v>9</v>
      </c>
      <c r="CG14" s="9">
        <v>4929665</v>
      </c>
      <c r="CH14" s="17">
        <v>11370</v>
      </c>
      <c r="CI14" s="9">
        <v>27</v>
      </c>
      <c r="CJ14" s="9">
        <v>13107858</v>
      </c>
      <c r="CK14" s="17">
        <v>28453</v>
      </c>
      <c r="CL14" s="9">
        <v>22</v>
      </c>
      <c r="CM14" s="9">
        <v>3821102</v>
      </c>
      <c r="CN14" s="17">
        <v>18552</v>
      </c>
      <c r="CO14" s="9">
        <v>14</v>
      </c>
      <c r="CP14" s="9">
        <v>6809701</v>
      </c>
      <c r="CQ14" s="17">
        <v>44469</v>
      </c>
      <c r="CR14" s="10">
        <f t="shared" si="0"/>
        <v>484644462</v>
      </c>
    </row>
    <row r="15" spans="1:96" ht="26.45" customHeight="1">
      <c r="A15" s="1">
        <v>11</v>
      </c>
      <c r="B15" s="8" t="s">
        <v>65</v>
      </c>
      <c r="C15" s="9">
        <v>130505733</v>
      </c>
      <c r="D15" s="9">
        <v>113088253</v>
      </c>
      <c r="E15" s="17">
        <v>40880657</v>
      </c>
      <c r="F15" s="9">
        <v>20</v>
      </c>
      <c r="G15" s="9">
        <v>12232742</v>
      </c>
      <c r="H15" s="17">
        <v>127950</v>
      </c>
      <c r="I15" s="9">
        <v>43</v>
      </c>
      <c r="J15" s="9">
        <v>8215563</v>
      </c>
      <c r="K15" s="17">
        <v>41700</v>
      </c>
      <c r="L15" s="9">
        <v>29</v>
      </c>
      <c r="M15" s="9">
        <v>3628121</v>
      </c>
      <c r="N15" s="17">
        <v>31085</v>
      </c>
      <c r="O15" s="9">
        <v>636</v>
      </c>
      <c r="P15" s="9">
        <v>29777838</v>
      </c>
      <c r="Q15" s="17">
        <v>222069</v>
      </c>
      <c r="R15" s="9">
        <v>672</v>
      </c>
      <c r="S15" s="9">
        <v>18188940</v>
      </c>
      <c r="T15" s="17">
        <v>88018</v>
      </c>
      <c r="U15" s="9">
        <v>14</v>
      </c>
      <c r="V15" s="9">
        <v>2271871</v>
      </c>
      <c r="W15" s="17">
        <v>10763</v>
      </c>
      <c r="X15" s="9">
        <v>6</v>
      </c>
      <c r="Y15" s="9">
        <v>6330900</v>
      </c>
      <c r="Z15" s="17">
        <v>34177</v>
      </c>
      <c r="AA15" s="9">
        <v>3</v>
      </c>
      <c r="AB15" s="9">
        <v>3392439</v>
      </c>
      <c r="AC15" s="17">
        <v>2252</v>
      </c>
      <c r="AD15" s="9">
        <v>4</v>
      </c>
      <c r="AE15" s="9">
        <v>3052414</v>
      </c>
      <c r="AF15" s="17">
        <v>21902</v>
      </c>
      <c r="AG15" s="9">
        <v>3045</v>
      </c>
      <c r="AH15" s="9">
        <v>28807243</v>
      </c>
      <c r="AI15" s="17">
        <v>306562</v>
      </c>
      <c r="AJ15" s="9">
        <v>10</v>
      </c>
      <c r="AK15" s="9">
        <v>2395234</v>
      </c>
      <c r="AL15" s="17">
        <v>10903</v>
      </c>
      <c r="AM15" s="9">
        <v>1635</v>
      </c>
      <c r="AN15" s="9">
        <v>18706650</v>
      </c>
      <c r="AO15" s="17">
        <v>81022</v>
      </c>
      <c r="AP15" s="9">
        <v>81</v>
      </c>
      <c r="AQ15" s="9">
        <v>3820301</v>
      </c>
      <c r="AR15" s="17">
        <v>42209</v>
      </c>
      <c r="AS15" s="9">
        <v>2</v>
      </c>
      <c r="AT15" s="9">
        <v>3406600</v>
      </c>
      <c r="AU15" s="17">
        <v>41914</v>
      </c>
      <c r="AV15" s="9">
        <v>0</v>
      </c>
      <c r="AW15" s="9">
        <v>7093835</v>
      </c>
      <c r="AX15" s="17">
        <v>47058</v>
      </c>
      <c r="AY15" s="9">
        <v>242</v>
      </c>
      <c r="AZ15" s="9">
        <v>24541363</v>
      </c>
      <c r="BA15" s="17">
        <v>189015</v>
      </c>
      <c r="BB15" s="9">
        <v>17</v>
      </c>
      <c r="BC15" s="9">
        <v>5043120</v>
      </c>
      <c r="BD15" s="17">
        <v>59759</v>
      </c>
      <c r="BE15" s="9">
        <v>59</v>
      </c>
      <c r="BF15" s="9">
        <v>6116098</v>
      </c>
      <c r="BG15" s="17">
        <v>56458</v>
      </c>
      <c r="BH15" s="9">
        <v>1</v>
      </c>
      <c r="BI15" s="9">
        <v>4011008</v>
      </c>
      <c r="BJ15" s="17">
        <v>12812</v>
      </c>
      <c r="BK15" s="9">
        <v>512</v>
      </c>
      <c r="BL15" s="9">
        <v>15113566</v>
      </c>
      <c r="BM15" s="17">
        <v>41581</v>
      </c>
      <c r="BN15" s="9">
        <v>5</v>
      </c>
      <c r="BO15" s="9">
        <v>4907865</v>
      </c>
      <c r="BP15" s="17">
        <v>40373</v>
      </c>
      <c r="BQ15" s="9">
        <v>12</v>
      </c>
      <c r="BR15" s="9">
        <v>2947333</v>
      </c>
      <c r="BS15" s="17">
        <v>12742</v>
      </c>
      <c r="BT15" s="9">
        <v>258</v>
      </c>
      <c r="BU15" s="9">
        <v>6528689</v>
      </c>
      <c r="BV15" s="17">
        <v>98286</v>
      </c>
      <c r="BW15" s="9">
        <v>456</v>
      </c>
      <c r="BX15" s="9">
        <v>7416215</v>
      </c>
      <c r="BY15" s="17">
        <v>147344</v>
      </c>
      <c r="BZ15" s="9">
        <v>12</v>
      </c>
      <c r="CA15" s="9">
        <v>4187340</v>
      </c>
      <c r="CB15" s="17">
        <v>105337</v>
      </c>
      <c r="CC15" s="9">
        <v>123</v>
      </c>
      <c r="CD15" s="9">
        <v>11870914</v>
      </c>
      <c r="CE15" s="17">
        <v>148788</v>
      </c>
      <c r="CF15" s="9">
        <v>6</v>
      </c>
      <c r="CG15" s="9">
        <v>6095389</v>
      </c>
      <c r="CH15" s="17">
        <v>23944</v>
      </c>
      <c r="CI15" s="9">
        <v>12</v>
      </c>
      <c r="CJ15" s="9">
        <v>15607053</v>
      </c>
      <c r="CK15" s="17">
        <v>37902</v>
      </c>
      <c r="CL15" s="9">
        <v>33</v>
      </c>
      <c r="CM15" s="9">
        <v>4751775</v>
      </c>
      <c r="CN15" s="17">
        <v>21758</v>
      </c>
      <c r="CO15" s="9">
        <v>20</v>
      </c>
      <c r="CP15" s="9">
        <v>7795607</v>
      </c>
      <c r="CQ15" s="17">
        <v>43143</v>
      </c>
      <c r="CR15" s="10">
        <f t="shared" si="0"/>
        <v>564885463</v>
      </c>
    </row>
    <row r="16" spans="1:96" ht="26.45" customHeight="1">
      <c r="A16" s="1">
        <v>12</v>
      </c>
      <c r="B16" s="8" t="s">
        <v>66</v>
      </c>
      <c r="C16" s="9">
        <v>108482540</v>
      </c>
      <c r="D16" s="9">
        <v>136175033</v>
      </c>
      <c r="E16" s="17">
        <v>40064578</v>
      </c>
      <c r="F16" s="9">
        <v>30</v>
      </c>
      <c r="G16" s="9">
        <v>14740658</v>
      </c>
      <c r="H16" s="17">
        <v>126571</v>
      </c>
      <c r="I16" s="9">
        <v>638</v>
      </c>
      <c r="J16" s="9">
        <v>9936470</v>
      </c>
      <c r="K16" s="17">
        <v>31438</v>
      </c>
      <c r="L16" s="9">
        <v>45</v>
      </c>
      <c r="M16" s="9">
        <v>4397178</v>
      </c>
      <c r="N16" s="17">
        <v>28090</v>
      </c>
      <c r="O16" s="9">
        <v>831</v>
      </c>
      <c r="P16" s="9">
        <v>36707661</v>
      </c>
      <c r="Q16" s="17">
        <v>212668</v>
      </c>
      <c r="R16" s="9">
        <v>450</v>
      </c>
      <c r="S16" s="9">
        <v>22639219</v>
      </c>
      <c r="T16" s="17">
        <v>58316</v>
      </c>
      <c r="U16" s="9">
        <v>5</v>
      </c>
      <c r="V16" s="9">
        <v>2710865</v>
      </c>
      <c r="W16" s="17">
        <v>6686</v>
      </c>
      <c r="X16" s="9">
        <v>8</v>
      </c>
      <c r="Y16" s="9">
        <v>7334569</v>
      </c>
      <c r="Z16" s="17">
        <v>22672</v>
      </c>
      <c r="AA16" s="9">
        <v>1</v>
      </c>
      <c r="AB16" s="9">
        <v>4455331</v>
      </c>
      <c r="AC16" s="17">
        <v>2456</v>
      </c>
      <c r="AD16" s="9">
        <v>3</v>
      </c>
      <c r="AE16" s="9">
        <v>3640112</v>
      </c>
      <c r="AF16" s="17">
        <v>19821</v>
      </c>
      <c r="AG16" s="9">
        <v>352</v>
      </c>
      <c r="AH16" s="9">
        <v>34079022</v>
      </c>
      <c r="AI16" s="17">
        <v>273936</v>
      </c>
      <c r="AJ16" s="9">
        <v>13</v>
      </c>
      <c r="AK16" s="9">
        <v>3097095</v>
      </c>
      <c r="AL16" s="17">
        <v>10167</v>
      </c>
      <c r="AM16" s="9">
        <v>622</v>
      </c>
      <c r="AN16" s="9">
        <v>23099961</v>
      </c>
      <c r="AO16" s="17">
        <v>68369</v>
      </c>
      <c r="AP16" s="9">
        <v>110</v>
      </c>
      <c r="AQ16" s="9">
        <v>4704404</v>
      </c>
      <c r="AR16" s="17">
        <v>51041</v>
      </c>
      <c r="AS16" s="9">
        <v>7</v>
      </c>
      <c r="AT16" s="9">
        <v>4322605</v>
      </c>
      <c r="AU16" s="17">
        <v>43576</v>
      </c>
      <c r="AV16" s="9">
        <v>25</v>
      </c>
      <c r="AW16" s="9">
        <v>8152351</v>
      </c>
      <c r="AX16" s="17">
        <v>44798</v>
      </c>
      <c r="AY16" s="9">
        <v>239</v>
      </c>
      <c r="AZ16" s="9">
        <v>29569438</v>
      </c>
      <c r="BA16" s="17">
        <v>164666</v>
      </c>
      <c r="BB16" s="9">
        <v>25</v>
      </c>
      <c r="BC16" s="9">
        <v>6391418</v>
      </c>
      <c r="BD16" s="17">
        <v>21665</v>
      </c>
      <c r="BE16" s="9">
        <v>40</v>
      </c>
      <c r="BF16" s="9">
        <v>7191281</v>
      </c>
      <c r="BG16" s="17">
        <v>54551</v>
      </c>
      <c r="BH16" s="9">
        <v>1</v>
      </c>
      <c r="BI16" s="9">
        <v>4869437</v>
      </c>
      <c r="BJ16" s="17">
        <v>10262</v>
      </c>
      <c r="BK16" s="9">
        <v>455</v>
      </c>
      <c r="BL16" s="9">
        <v>18392942</v>
      </c>
      <c r="BM16" s="17">
        <v>34850</v>
      </c>
      <c r="BN16" s="9">
        <v>5</v>
      </c>
      <c r="BO16" s="9">
        <v>6123770</v>
      </c>
      <c r="BP16" s="17">
        <v>28991</v>
      </c>
      <c r="BQ16" s="9">
        <v>14</v>
      </c>
      <c r="BR16" s="9">
        <v>3671008</v>
      </c>
      <c r="BS16" s="17">
        <v>8727</v>
      </c>
      <c r="BT16" s="9">
        <v>275</v>
      </c>
      <c r="BU16" s="9">
        <v>7888614</v>
      </c>
      <c r="BV16" s="17">
        <v>89814</v>
      </c>
      <c r="BW16" s="9">
        <v>87</v>
      </c>
      <c r="BX16" s="9">
        <v>9281096</v>
      </c>
      <c r="BY16" s="17">
        <v>149067</v>
      </c>
      <c r="BZ16" s="9">
        <v>31</v>
      </c>
      <c r="CA16" s="9">
        <v>5416944</v>
      </c>
      <c r="CB16" s="17">
        <v>88298</v>
      </c>
      <c r="CC16" s="9">
        <v>173</v>
      </c>
      <c r="CD16" s="9">
        <v>14861690</v>
      </c>
      <c r="CE16" s="17">
        <v>111814</v>
      </c>
      <c r="CF16" s="9">
        <v>28</v>
      </c>
      <c r="CG16" s="9">
        <v>7637548</v>
      </c>
      <c r="CH16" s="17">
        <v>7056</v>
      </c>
      <c r="CI16" s="9">
        <v>106</v>
      </c>
      <c r="CJ16" s="9">
        <v>16884144</v>
      </c>
      <c r="CK16" s="17">
        <v>38659</v>
      </c>
      <c r="CL16" s="9">
        <v>34</v>
      </c>
      <c r="CM16" s="9">
        <v>6025138</v>
      </c>
      <c r="CN16" s="17">
        <v>21407</v>
      </c>
      <c r="CO16" s="9">
        <v>32</v>
      </c>
      <c r="CP16" s="9">
        <v>9220393</v>
      </c>
      <c r="CQ16" s="17">
        <v>42427</v>
      </c>
      <c r="CR16" s="10">
        <f t="shared" si="0"/>
        <v>624042057</v>
      </c>
    </row>
    <row r="17" spans="1:96" ht="27" customHeight="1" thickBot="1">
      <c r="A17" s="55" t="s">
        <v>1</v>
      </c>
      <c r="B17" s="56"/>
      <c r="C17" s="2">
        <f>SUM(C5:C16)</f>
        <v>928821859</v>
      </c>
      <c r="D17" s="2">
        <f t="shared" ref="D17:BO17" si="1">SUM(D5:D16)</f>
        <v>1112620873</v>
      </c>
      <c r="E17" s="18">
        <f t="shared" si="1"/>
        <v>285170043</v>
      </c>
      <c r="F17" s="2">
        <f t="shared" si="1"/>
        <v>229</v>
      </c>
      <c r="G17" s="2">
        <f t="shared" si="1"/>
        <v>107920415</v>
      </c>
      <c r="H17" s="18">
        <f t="shared" si="1"/>
        <v>734623</v>
      </c>
      <c r="I17" s="2">
        <f t="shared" si="1"/>
        <v>900</v>
      </c>
      <c r="J17" s="2">
        <f t="shared" si="1"/>
        <v>73841226</v>
      </c>
      <c r="K17" s="18">
        <f t="shared" si="1"/>
        <v>233485</v>
      </c>
      <c r="L17" s="2">
        <f t="shared" si="1"/>
        <v>318</v>
      </c>
      <c r="M17" s="2">
        <f t="shared" si="1"/>
        <v>33786283</v>
      </c>
      <c r="N17" s="18">
        <f t="shared" si="1"/>
        <v>300057</v>
      </c>
      <c r="O17" s="2">
        <f t="shared" si="1"/>
        <v>2706</v>
      </c>
      <c r="P17" s="2">
        <f t="shared" si="1"/>
        <v>279529740</v>
      </c>
      <c r="Q17" s="18">
        <f t="shared" si="1"/>
        <v>1392122</v>
      </c>
      <c r="R17" s="2">
        <f t="shared" si="1"/>
        <v>3779</v>
      </c>
      <c r="S17" s="2">
        <f t="shared" si="1"/>
        <v>168004671</v>
      </c>
      <c r="T17" s="18">
        <f t="shared" si="1"/>
        <v>441219</v>
      </c>
      <c r="U17" s="2">
        <f t="shared" si="1"/>
        <v>59</v>
      </c>
      <c r="V17" s="2">
        <f t="shared" si="1"/>
        <v>20823460</v>
      </c>
      <c r="W17" s="18">
        <f t="shared" si="1"/>
        <v>53302</v>
      </c>
      <c r="X17" s="2">
        <f t="shared" si="1"/>
        <v>68</v>
      </c>
      <c r="Y17" s="2">
        <f t="shared" si="1"/>
        <v>54384111</v>
      </c>
      <c r="Z17" s="18">
        <f t="shared" si="1"/>
        <v>192872</v>
      </c>
      <c r="AA17" s="2">
        <f t="shared" si="1"/>
        <v>50</v>
      </c>
      <c r="AB17" s="2">
        <f t="shared" si="1"/>
        <v>31538800</v>
      </c>
      <c r="AC17" s="18">
        <f t="shared" si="1"/>
        <v>14130</v>
      </c>
      <c r="AD17" s="2">
        <f t="shared" si="1"/>
        <v>28</v>
      </c>
      <c r="AE17" s="2">
        <f t="shared" si="1"/>
        <v>28531659</v>
      </c>
      <c r="AF17" s="18">
        <f t="shared" si="1"/>
        <v>132401</v>
      </c>
      <c r="AG17" s="2">
        <f t="shared" si="1"/>
        <v>5615</v>
      </c>
      <c r="AH17" s="2">
        <f t="shared" si="1"/>
        <v>274532693</v>
      </c>
      <c r="AI17" s="18">
        <f t="shared" si="1"/>
        <v>1906327</v>
      </c>
      <c r="AJ17" s="2">
        <f t="shared" si="1"/>
        <v>98</v>
      </c>
      <c r="AK17" s="2">
        <f t="shared" si="1"/>
        <v>22657289</v>
      </c>
      <c r="AL17" s="18">
        <f t="shared" si="1"/>
        <v>55392</v>
      </c>
      <c r="AM17" s="2">
        <f t="shared" si="1"/>
        <v>3424</v>
      </c>
      <c r="AN17" s="2">
        <f t="shared" si="1"/>
        <v>165739438</v>
      </c>
      <c r="AO17" s="18">
        <f t="shared" si="1"/>
        <v>352520</v>
      </c>
      <c r="AP17" s="2">
        <f t="shared" si="1"/>
        <v>981</v>
      </c>
      <c r="AQ17" s="2">
        <f t="shared" si="1"/>
        <v>34415902</v>
      </c>
      <c r="AR17" s="18">
        <f t="shared" si="1"/>
        <v>310058</v>
      </c>
      <c r="AS17" s="2">
        <f t="shared" si="1"/>
        <v>23</v>
      </c>
      <c r="AT17" s="2">
        <f t="shared" si="1"/>
        <v>32503834</v>
      </c>
      <c r="AU17" s="18">
        <f t="shared" si="1"/>
        <v>245324</v>
      </c>
      <c r="AV17" s="2">
        <f t="shared" si="1"/>
        <v>62</v>
      </c>
      <c r="AW17" s="2">
        <f t="shared" si="1"/>
        <v>66915659</v>
      </c>
      <c r="AX17" s="18">
        <f t="shared" si="1"/>
        <v>261205</v>
      </c>
      <c r="AY17" s="2">
        <f t="shared" si="1"/>
        <v>1207</v>
      </c>
      <c r="AZ17" s="2">
        <f t="shared" si="1"/>
        <v>224281067</v>
      </c>
      <c r="BA17" s="18">
        <f t="shared" si="1"/>
        <v>1130982</v>
      </c>
      <c r="BB17" s="2">
        <f t="shared" si="1"/>
        <v>178</v>
      </c>
      <c r="BC17" s="2">
        <f t="shared" si="1"/>
        <v>46031581</v>
      </c>
      <c r="BD17" s="18">
        <f t="shared" si="1"/>
        <v>221042</v>
      </c>
      <c r="BE17" s="2">
        <f t="shared" si="1"/>
        <v>247</v>
      </c>
      <c r="BF17" s="2">
        <f t="shared" si="1"/>
        <v>55172113</v>
      </c>
      <c r="BG17" s="18">
        <f t="shared" si="1"/>
        <v>320828</v>
      </c>
      <c r="BH17" s="2">
        <f t="shared" si="1"/>
        <v>185</v>
      </c>
      <c r="BI17" s="2">
        <f t="shared" si="1"/>
        <v>37618942</v>
      </c>
      <c r="BJ17" s="18">
        <f t="shared" si="1"/>
        <v>74646</v>
      </c>
      <c r="BK17" s="2">
        <f t="shared" si="1"/>
        <v>1891</v>
      </c>
      <c r="BL17" s="2">
        <f t="shared" si="1"/>
        <v>143033759</v>
      </c>
      <c r="BM17" s="18">
        <f t="shared" si="1"/>
        <v>230380</v>
      </c>
      <c r="BN17" s="2">
        <f t="shared" si="1"/>
        <v>49</v>
      </c>
      <c r="BO17" s="2">
        <f t="shared" si="1"/>
        <v>44659908</v>
      </c>
      <c r="BP17" s="18">
        <f t="shared" ref="BP17:CR17" si="2">SUM(BP5:BP16)</f>
        <v>211395</v>
      </c>
      <c r="BQ17" s="2">
        <f t="shared" si="2"/>
        <v>67</v>
      </c>
      <c r="BR17" s="2">
        <f t="shared" si="2"/>
        <v>27517490</v>
      </c>
      <c r="BS17" s="18">
        <f t="shared" si="2"/>
        <v>71404</v>
      </c>
      <c r="BT17" s="2">
        <f t="shared" si="2"/>
        <v>644</v>
      </c>
      <c r="BU17" s="2">
        <f t="shared" si="2"/>
        <v>60022300</v>
      </c>
      <c r="BV17" s="18">
        <f t="shared" si="2"/>
        <v>543638</v>
      </c>
      <c r="BW17" s="2">
        <f t="shared" si="2"/>
        <v>2591</v>
      </c>
      <c r="BX17" s="2">
        <f t="shared" si="2"/>
        <v>69622367</v>
      </c>
      <c r="BY17" s="18">
        <f t="shared" si="2"/>
        <v>817685</v>
      </c>
      <c r="BZ17" s="2">
        <f t="shared" si="2"/>
        <v>80</v>
      </c>
      <c r="CA17" s="2">
        <f t="shared" si="2"/>
        <v>38264819</v>
      </c>
      <c r="CB17" s="18">
        <f t="shared" si="2"/>
        <v>796238</v>
      </c>
      <c r="CC17" s="2">
        <f t="shared" si="2"/>
        <v>889</v>
      </c>
      <c r="CD17" s="2">
        <f t="shared" si="2"/>
        <v>117667873</v>
      </c>
      <c r="CE17" s="18">
        <f t="shared" si="2"/>
        <v>757297</v>
      </c>
      <c r="CF17" s="2">
        <f t="shared" si="2"/>
        <v>102</v>
      </c>
      <c r="CG17" s="2">
        <f t="shared" si="2"/>
        <v>55293914</v>
      </c>
      <c r="CH17" s="18">
        <f t="shared" si="2"/>
        <v>80400</v>
      </c>
      <c r="CI17" s="2">
        <f t="shared" si="2"/>
        <v>246</v>
      </c>
      <c r="CJ17" s="2">
        <f t="shared" si="2"/>
        <v>130779986</v>
      </c>
      <c r="CK17" s="18">
        <f t="shared" si="2"/>
        <v>276378</v>
      </c>
      <c r="CL17" s="2">
        <f t="shared" si="2"/>
        <v>189</v>
      </c>
      <c r="CM17" s="2">
        <f t="shared" si="2"/>
        <v>42485613</v>
      </c>
      <c r="CN17" s="18">
        <f t="shared" si="2"/>
        <v>136962</v>
      </c>
      <c r="CO17" s="2">
        <f t="shared" si="2"/>
        <v>130</v>
      </c>
      <c r="CP17" s="2">
        <f t="shared" si="2"/>
        <v>73625279</v>
      </c>
      <c r="CQ17" s="18">
        <f t="shared" si="2"/>
        <v>333156</v>
      </c>
      <c r="CR17" s="3">
        <f t="shared" si="2"/>
        <v>5161889882</v>
      </c>
    </row>
    <row r="18" spans="1:96" s="22" customFormat="1">
      <c r="C18" s="20">
        <v>8</v>
      </c>
      <c r="F18" s="22">
        <v>1</v>
      </c>
      <c r="I18" s="22">
        <v>2</v>
      </c>
      <c r="L18" s="22">
        <v>3</v>
      </c>
      <c r="O18" s="22">
        <v>4</v>
      </c>
      <c r="R18" s="22">
        <v>5</v>
      </c>
      <c r="U18" s="22">
        <v>6</v>
      </c>
      <c r="X18" s="22">
        <v>7</v>
      </c>
      <c r="AA18" s="22">
        <v>9</v>
      </c>
      <c r="AD18" s="22">
        <v>10</v>
      </c>
      <c r="AG18" s="22">
        <v>11</v>
      </c>
      <c r="AJ18" s="22">
        <v>12</v>
      </c>
      <c r="AM18" s="22">
        <v>13</v>
      </c>
      <c r="AP18" s="22">
        <v>14</v>
      </c>
      <c r="AS18" s="22">
        <v>15</v>
      </c>
      <c r="AV18" s="22">
        <v>16</v>
      </c>
      <c r="AY18" s="22">
        <v>17</v>
      </c>
      <c r="BB18" s="22">
        <v>18</v>
      </c>
      <c r="BE18" s="22">
        <v>19</v>
      </c>
      <c r="BH18" s="22">
        <v>20</v>
      </c>
      <c r="BK18" s="22">
        <v>21</v>
      </c>
      <c r="BN18" s="22">
        <v>22</v>
      </c>
      <c r="BQ18" s="22">
        <v>23</v>
      </c>
      <c r="BT18" s="22">
        <v>24</v>
      </c>
      <c r="BW18" s="22">
        <v>25</v>
      </c>
      <c r="BZ18" s="22">
        <v>26</v>
      </c>
      <c r="CC18" s="22">
        <v>27</v>
      </c>
      <c r="CF18" s="22">
        <v>28</v>
      </c>
      <c r="CI18" s="22">
        <v>29</v>
      </c>
      <c r="CL18" s="22">
        <v>30</v>
      </c>
      <c r="CO18" s="22">
        <v>31</v>
      </c>
    </row>
    <row r="19" spans="1:96" s="22" customFormat="1">
      <c r="C19" s="22" t="s">
        <v>9</v>
      </c>
      <c r="F19" s="22" t="s">
        <v>9</v>
      </c>
      <c r="I19" s="22" t="s">
        <v>9</v>
      </c>
      <c r="L19" s="22" t="s">
        <v>9</v>
      </c>
      <c r="O19" s="22" t="s">
        <v>9</v>
      </c>
      <c r="R19" s="22" t="s">
        <v>9</v>
      </c>
      <c r="U19" s="22" t="s">
        <v>9</v>
      </c>
      <c r="X19" s="22" t="s">
        <v>9</v>
      </c>
      <c r="AA19" s="22" t="s">
        <v>9</v>
      </c>
      <c r="AD19" s="22" t="s">
        <v>9</v>
      </c>
      <c r="AG19" s="22" t="s">
        <v>9</v>
      </c>
      <c r="AJ19" s="22" t="s">
        <v>9</v>
      </c>
      <c r="AM19" s="22" t="s">
        <v>9</v>
      </c>
      <c r="AP19" s="22" t="s">
        <v>9</v>
      </c>
      <c r="AS19" s="22" t="s">
        <v>9</v>
      </c>
      <c r="AV19" s="22" t="s">
        <v>9</v>
      </c>
      <c r="AY19" s="22" t="s">
        <v>9</v>
      </c>
      <c r="BB19" s="22" t="s">
        <v>9</v>
      </c>
      <c r="BE19" s="22" t="s">
        <v>9</v>
      </c>
      <c r="BH19" s="22" t="s">
        <v>9</v>
      </c>
      <c r="BK19" s="22" t="s">
        <v>9</v>
      </c>
      <c r="BN19" s="22" t="s">
        <v>9</v>
      </c>
      <c r="BQ19" s="22" t="s">
        <v>9</v>
      </c>
      <c r="BT19" s="22" t="s">
        <v>9</v>
      </c>
      <c r="BW19" s="22" t="s">
        <v>9</v>
      </c>
      <c r="BZ19" s="22" t="s">
        <v>9</v>
      </c>
      <c r="CC19" s="22" t="s">
        <v>9</v>
      </c>
      <c r="CF19" s="22" t="s">
        <v>9</v>
      </c>
      <c r="CI19" s="22" t="s">
        <v>9</v>
      </c>
      <c r="CL19" s="22" t="s">
        <v>9</v>
      </c>
      <c r="CO19" s="22" t="s">
        <v>9</v>
      </c>
    </row>
    <row r="20" spans="1:96" s="21" customFormat="1">
      <c r="C20" s="20">
        <f>C5</f>
        <v>0</v>
      </c>
      <c r="F20" s="20">
        <f>F5</f>
        <v>0</v>
      </c>
      <c r="I20" s="20">
        <f>I5</f>
        <v>0</v>
      </c>
      <c r="L20" s="20">
        <f>L5</f>
        <v>0</v>
      </c>
      <c r="O20" s="20">
        <f>O5</f>
        <v>0</v>
      </c>
      <c r="R20" s="20">
        <f>R5</f>
        <v>0</v>
      </c>
      <c r="U20" s="20">
        <f>U5</f>
        <v>0</v>
      </c>
      <c r="X20" s="20">
        <f>X5</f>
        <v>0</v>
      </c>
      <c r="AA20" s="20">
        <f>AA5</f>
        <v>0</v>
      </c>
      <c r="AD20" s="20">
        <f>AD5</f>
        <v>0</v>
      </c>
      <c r="AG20" s="20">
        <f>AG5</f>
        <v>0</v>
      </c>
      <c r="AJ20" s="20">
        <f>AJ5</f>
        <v>0</v>
      </c>
      <c r="AM20" s="20">
        <f>AM5</f>
        <v>0</v>
      </c>
      <c r="AP20" s="20">
        <f>AP5</f>
        <v>0</v>
      </c>
      <c r="AS20" s="20">
        <f>AS5</f>
        <v>0</v>
      </c>
      <c r="AV20" s="20">
        <f>AV5</f>
        <v>0</v>
      </c>
      <c r="AY20" s="20">
        <f>AY5</f>
        <v>0</v>
      </c>
      <c r="BB20" s="20">
        <f>BB5</f>
        <v>0</v>
      </c>
      <c r="BE20" s="20">
        <f>BE5</f>
        <v>0</v>
      </c>
      <c r="BH20" s="20">
        <f>BH5</f>
        <v>0</v>
      </c>
      <c r="BK20" s="20">
        <f>BK5</f>
        <v>0</v>
      </c>
      <c r="BN20" s="20">
        <f>BN5</f>
        <v>0</v>
      </c>
      <c r="BQ20" s="20">
        <f>BQ5</f>
        <v>0</v>
      </c>
      <c r="BT20" s="20">
        <f>BT5</f>
        <v>0</v>
      </c>
      <c r="BW20" s="20">
        <f>BW5</f>
        <v>0</v>
      </c>
      <c r="BZ20" s="20">
        <f>BZ5</f>
        <v>0</v>
      </c>
      <c r="CC20" s="20">
        <f>CC5</f>
        <v>0</v>
      </c>
      <c r="CF20" s="20">
        <f>CF5</f>
        <v>0</v>
      </c>
      <c r="CI20" s="20">
        <f>CI5</f>
        <v>0</v>
      </c>
      <c r="CL20" s="20">
        <f>CL5</f>
        <v>0</v>
      </c>
      <c r="CO20" s="20">
        <f>CO5</f>
        <v>0</v>
      </c>
    </row>
    <row r="21" spans="1:96" s="21" customFormat="1">
      <c r="C21" s="20">
        <f>C6</f>
        <v>46262873</v>
      </c>
      <c r="F21" s="20">
        <f>F6</f>
        <v>3</v>
      </c>
      <c r="I21" s="20">
        <f>I6</f>
        <v>0</v>
      </c>
      <c r="L21" s="20">
        <f>L6</f>
        <v>0</v>
      </c>
      <c r="O21" s="20">
        <f>O6</f>
        <v>4</v>
      </c>
      <c r="R21" s="20">
        <f>R6</f>
        <v>3</v>
      </c>
      <c r="U21" s="20">
        <f>U6</f>
        <v>0</v>
      </c>
      <c r="X21" s="20">
        <f>X6</f>
        <v>2</v>
      </c>
      <c r="AA21" s="20">
        <f>AA6</f>
        <v>2</v>
      </c>
      <c r="AD21" s="20">
        <f>AD6</f>
        <v>0</v>
      </c>
      <c r="AG21" s="20">
        <f>AG6</f>
        <v>7</v>
      </c>
      <c r="AJ21" s="20">
        <f>AJ6</f>
        <v>0</v>
      </c>
      <c r="AM21" s="20">
        <f>AM6</f>
        <v>6</v>
      </c>
      <c r="AP21" s="20">
        <f>AP6</f>
        <v>4</v>
      </c>
      <c r="AS21" s="20">
        <f>AS6</f>
        <v>0</v>
      </c>
      <c r="AV21" s="20">
        <f>AV6</f>
        <v>0</v>
      </c>
      <c r="AY21" s="20">
        <f>AY6</f>
        <v>2</v>
      </c>
      <c r="BB21" s="20">
        <f>BB6</f>
        <v>0</v>
      </c>
      <c r="BE21" s="20">
        <f>BE6</f>
        <v>0</v>
      </c>
      <c r="BH21" s="20">
        <f>BH6</f>
        <v>0</v>
      </c>
      <c r="BK21" s="20">
        <f>BK6</f>
        <v>1</v>
      </c>
      <c r="BN21" s="20">
        <f>BN6</f>
        <v>0</v>
      </c>
      <c r="BQ21" s="20">
        <f>BQ6</f>
        <v>1</v>
      </c>
      <c r="BT21" s="20">
        <f>BT6</f>
        <v>0</v>
      </c>
      <c r="BW21" s="20">
        <f>BW6</f>
        <v>3</v>
      </c>
      <c r="BZ21" s="20">
        <f>BZ6</f>
        <v>3</v>
      </c>
      <c r="CC21" s="20">
        <f>CC6</f>
        <v>1</v>
      </c>
      <c r="CF21" s="20">
        <f>CF6</f>
        <v>0</v>
      </c>
      <c r="CI21" s="20">
        <f>CI6</f>
        <v>1</v>
      </c>
      <c r="CL21" s="20">
        <f>CL6</f>
        <v>1</v>
      </c>
      <c r="CO21" s="20">
        <f>CO6</f>
        <v>0</v>
      </c>
    </row>
    <row r="22" spans="1:96" s="21" customFormat="1">
      <c r="C22" s="20">
        <f>C7</f>
        <v>49077168</v>
      </c>
      <c r="F22" s="20">
        <f>F7</f>
        <v>0</v>
      </c>
      <c r="I22" s="20">
        <f>I7</f>
        <v>0</v>
      </c>
      <c r="L22" s="20">
        <f>L7</f>
        <v>0</v>
      </c>
      <c r="O22" s="20">
        <f>O7</f>
        <v>0</v>
      </c>
      <c r="R22" s="20">
        <f>R7</f>
        <v>0</v>
      </c>
      <c r="U22" s="20">
        <f>U7</f>
        <v>0</v>
      </c>
      <c r="X22" s="20">
        <f>X7</f>
        <v>0</v>
      </c>
      <c r="AA22" s="20">
        <f>AA7</f>
        <v>0</v>
      </c>
      <c r="AD22" s="20">
        <f>AD7</f>
        <v>0</v>
      </c>
      <c r="AG22" s="20">
        <f>AG7</f>
        <v>0</v>
      </c>
      <c r="AJ22" s="20">
        <f>AJ7</f>
        <v>0</v>
      </c>
      <c r="AM22" s="20">
        <f>AM7</f>
        <v>0</v>
      </c>
      <c r="AP22" s="20">
        <f>AP7</f>
        <v>0</v>
      </c>
      <c r="AS22" s="20">
        <f>AS7</f>
        <v>0</v>
      </c>
      <c r="AV22" s="20">
        <f>AV7</f>
        <v>0</v>
      </c>
      <c r="AY22" s="20">
        <f>AY7</f>
        <v>0</v>
      </c>
      <c r="BB22" s="20">
        <f>BB7</f>
        <v>0</v>
      </c>
      <c r="BE22" s="20">
        <f>BE7</f>
        <v>0</v>
      </c>
      <c r="BH22" s="20">
        <f>BH7</f>
        <v>3</v>
      </c>
      <c r="BK22" s="20">
        <f>BK7</f>
        <v>0</v>
      </c>
      <c r="BN22" s="20">
        <f>BN7</f>
        <v>0</v>
      </c>
      <c r="BQ22" s="20">
        <f>BQ7</f>
        <v>0</v>
      </c>
      <c r="BT22" s="20">
        <f>BT7</f>
        <v>0</v>
      </c>
      <c r="BW22" s="20">
        <f>BW7</f>
        <v>0</v>
      </c>
      <c r="BZ22" s="20">
        <f>BZ7</f>
        <v>0</v>
      </c>
      <c r="CC22" s="20">
        <f>CC7</f>
        <v>0</v>
      </c>
      <c r="CF22" s="20">
        <f>CF7</f>
        <v>0</v>
      </c>
      <c r="CI22" s="20">
        <f>CI7</f>
        <v>1</v>
      </c>
      <c r="CL22" s="20">
        <f>CL7</f>
        <v>0</v>
      </c>
      <c r="CO22" s="20">
        <f>CO7</f>
        <v>0</v>
      </c>
    </row>
    <row r="23" spans="1:96" s="21" customFormat="1">
      <c r="C23" s="20">
        <f>C8</f>
        <v>56490264</v>
      </c>
      <c r="F23" s="20">
        <f>F8</f>
        <v>0</v>
      </c>
      <c r="I23" s="20">
        <f>I8</f>
        <v>0</v>
      </c>
      <c r="L23" s="20">
        <f>L8</f>
        <v>0</v>
      </c>
      <c r="O23" s="20">
        <f>O8</f>
        <v>9</v>
      </c>
      <c r="R23" s="20">
        <f>R8</f>
        <v>0</v>
      </c>
      <c r="U23" s="20">
        <f>U8</f>
        <v>0</v>
      </c>
      <c r="X23" s="20">
        <f>X8</f>
        <v>0</v>
      </c>
      <c r="AA23" s="20">
        <f>AA8</f>
        <v>0</v>
      </c>
      <c r="AD23" s="20">
        <f>AD8</f>
        <v>0</v>
      </c>
      <c r="AG23" s="20">
        <f>AG8</f>
        <v>0</v>
      </c>
      <c r="AJ23" s="20">
        <f>AJ8</f>
        <v>0</v>
      </c>
      <c r="AM23" s="20">
        <f>AM8</f>
        <v>0</v>
      </c>
      <c r="AP23" s="20">
        <f>AP8</f>
        <v>0</v>
      </c>
      <c r="AS23" s="20">
        <f>AS8</f>
        <v>0</v>
      </c>
      <c r="AV23" s="20">
        <f>AV8</f>
        <v>0</v>
      </c>
      <c r="AY23" s="20">
        <f>AY8</f>
        <v>0</v>
      </c>
      <c r="BB23" s="20">
        <f>BB8</f>
        <v>0</v>
      </c>
      <c r="BE23" s="20">
        <f>BE8</f>
        <v>0</v>
      </c>
      <c r="BH23" s="20">
        <f>BH8</f>
        <v>6</v>
      </c>
      <c r="BK23" s="20">
        <f>BK8</f>
        <v>0</v>
      </c>
      <c r="BN23" s="20">
        <f>BN8</f>
        <v>0</v>
      </c>
      <c r="BQ23" s="20">
        <f>BQ8</f>
        <v>0</v>
      </c>
      <c r="BT23" s="20">
        <f>BT8</f>
        <v>0</v>
      </c>
      <c r="BW23" s="20">
        <f>BW8</f>
        <v>0</v>
      </c>
      <c r="BZ23" s="20">
        <f>BZ8</f>
        <v>0</v>
      </c>
      <c r="CC23" s="20">
        <f>CC8</f>
        <v>0</v>
      </c>
      <c r="CF23" s="20">
        <f>CF8</f>
        <v>0</v>
      </c>
      <c r="CI23" s="20">
        <f>CI8</f>
        <v>1</v>
      </c>
      <c r="CL23" s="20">
        <f>CL8</f>
        <v>0</v>
      </c>
      <c r="CO23" s="20">
        <f>CO8</f>
        <v>0</v>
      </c>
    </row>
    <row r="24" spans="1:96" s="21" customFormat="1">
      <c r="C24" s="20" t="e">
        <f>#REF!</f>
        <v>#REF!</v>
      </c>
      <c r="F24" s="20" t="e">
        <f>#REF!</f>
        <v>#REF!</v>
      </c>
      <c r="I24" s="20" t="e">
        <f>#REF!</f>
        <v>#REF!</v>
      </c>
      <c r="L24" s="20" t="e">
        <f>#REF!</f>
        <v>#REF!</v>
      </c>
      <c r="O24" s="20" t="e">
        <f>#REF!</f>
        <v>#REF!</v>
      </c>
      <c r="R24" s="20" t="e">
        <f>#REF!</f>
        <v>#REF!</v>
      </c>
      <c r="U24" s="20" t="e">
        <f>#REF!</f>
        <v>#REF!</v>
      </c>
      <c r="X24" s="20" t="e">
        <f>#REF!</f>
        <v>#REF!</v>
      </c>
      <c r="AA24" s="20" t="e">
        <f>#REF!</f>
        <v>#REF!</v>
      </c>
      <c r="AD24" s="20" t="e">
        <f>#REF!</f>
        <v>#REF!</v>
      </c>
      <c r="AG24" s="20" t="e">
        <f>#REF!</f>
        <v>#REF!</v>
      </c>
      <c r="AJ24" s="20" t="e">
        <f>#REF!</f>
        <v>#REF!</v>
      </c>
      <c r="AM24" s="20" t="e">
        <f>#REF!</f>
        <v>#REF!</v>
      </c>
      <c r="AP24" s="20" t="e">
        <f>#REF!</f>
        <v>#REF!</v>
      </c>
      <c r="AS24" s="20" t="e">
        <f>#REF!</f>
        <v>#REF!</v>
      </c>
      <c r="AV24" s="20" t="e">
        <f>#REF!</f>
        <v>#REF!</v>
      </c>
      <c r="AY24" s="20" t="e">
        <f>#REF!</f>
        <v>#REF!</v>
      </c>
      <c r="BB24" s="20" t="e">
        <f>#REF!</f>
        <v>#REF!</v>
      </c>
      <c r="BE24" s="20" t="e">
        <f>#REF!</f>
        <v>#REF!</v>
      </c>
      <c r="BH24" s="20" t="e">
        <f>#REF!</f>
        <v>#REF!</v>
      </c>
      <c r="BK24" s="20" t="e">
        <f>#REF!</f>
        <v>#REF!</v>
      </c>
      <c r="BN24" s="20" t="e">
        <f>#REF!</f>
        <v>#REF!</v>
      </c>
      <c r="BQ24" s="20" t="e">
        <f>#REF!</f>
        <v>#REF!</v>
      </c>
      <c r="BT24" s="20" t="e">
        <f>#REF!</f>
        <v>#REF!</v>
      </c>
      <c r="BW24" s="20" t="e">
        <f>#REF!</f>
        <v>#REF!</v>
      </c>
      <c r="BZ24" s="20" t="e">
        <f>#REF!</f>
        <v>#REF!</v>
      </c>
      <c r="CC24" s="20" t="e">
        <f>#REF!</f>
        <v>#REF!</v>
      </c>
      <c r="CF24" s="20" t="e">
        <f>#REF!</f>
        <v>#REF!</v>
      </c>
      <c r="CI24" s="20" t="e">
        <f>#REF!</f>
        <v>#REF!</v>
      </c>
      <c r="CL24" s="20" t="e">
        <f>#REF!</f>
        <v>#REF!</v>
      </c>
      <c r="CO24" s="20" t="e">
        <f>#REF!</f>
        <v>#REF!</v>
      </c>
    </row>
    <row r="25" spans="1:96" s="21" customFormat="1">
      <c r="C25" s="20">
        <f t="shared" ref="C25:C32" si="3">C9</f>
        <v>68097538</v>
      </c>
      <c r="F25" s="20">
        <f t="shared" ref="F25" si="4">F9</f>
        <v>7</v>
      </c>
      <c r="I25" s="20">
        <f t="shared" ref="I25" si="5">I9</f>
        <v>14</v>
      </c>
      <c r="L25" s="20">
        <f t="shared" ref="L25" si="6">L9</f>
        <v>3</v>
      </c>
      <c r="O25" s="20">
        <f t="shared" ref="O25" si="7">O9</f>
        <v>51</v>
      </c>
      <c r="R25" s="20">
        <f t="shared" ref="R25" si="8">R9</f>
        <v>28</v>
      </c>
      <c r="U25" s="20">
        <f t="shared" ref="U25" si="9">U9</f>
        <v>0</v>
      </c>
      <c r="X25" s="20">
        <f t="shared" ref="X25" si="10">X9</f>
        <v>5</v>
      </c>
      <c r="AA25" s="20">
        <f t="shared" ref="AA25" si="11">AA9</f>
        <v>2</v>
      </c>
      <c r="AD25" s="20">
        <f t="shared" ref="AD25" si="12">AD9</f>
        <v>0</v>
      </c>
      <c r="AG25" s="20">
        <f t="shared" ref="AG25" si="13">AG9</f>
        <v>8</v>
      </c>
      <c r="AJ25" s="20">
        <f t="shared" ref="AJ25" si="14">AJ9</f>
        <v>2</v>
      </c>
      <c r="AM25" s="20">
        <f t="shared" ref="AM25" si="15">AM9</f>
        <v>16</v>
      </c>
      <c r="AP25" s="20">
        <f t="shared" ref="AP25" si="16">AP9</f>
        <v>5</v>
      </c>
      <c r="AS25" s="20">
        <f t="shared" ref="AS25" si="17">AS9</f>
        <v>1</v>
      </c>
      <c r="AV25" s="20">
        <f t="shared" ref="AV25" si="18">AV9</f>
        <v>2</v>
      </c>
      <c r="AY25" s="20">
        <f t="shared" ref="AY25" si="19">AY9</f>
        <v>5</v>
      </c>
      <c r="BB25" s="20">
        <f t="shared" ref="BB25" si="20">BB9</f>
        <v>3</v>
      </c>
      <c r="BE25" s="20">
        <f t="shared" ref="BE25" si="21">BE9</f>
        <v>2</v>
      </c>
      <c r="BH25" s="20">
        <f t="shared" ref="BH25" si="22">BH9</f>
        <v>70</v>
      </c>
      <c r="BK25" s="20">
        <f t="shared" ref="BK25" si="23">BK9</f>
        <v>7</v>
      </c>
      <c r="BN25" s="20">
        <f t="shared" ref="BN25" si="24">BN9</f>
        <v>1</v>
      </c>
      <c r="BQ25" s="20">
        <f t="shared" ref="BQ25" si="25">BQ9</f>
        <v>1</v>
      </c>
      <c r="BT25" s="20">
        <f t="shared" ref="BT25" si="26">BT9</f>
        <v>2</v>
      </c>
      <c r="BW25" s="20">
        <f t="shared" ref="BW25" si="27">BW9</f>
        <v>4</v>
      </c>
      <c r="BZ25" s="20">
        <f t="shared" ref="BZ25" si="28">BZ9</f>
        <v>0</v>
      </c>
      <c r="CC25" s="20">
        <f t="shared" ref="CC25" si="29">CC9</f>
        <v>4</v>
      </c>
      <c r="CF25" s="20">
        <f t="shared" ref="CF25" si="30">CF9</f>
        <v>4</v>
      </c>
      <c r="CI25" s="20">
        <f t="shared" ref="CI25" si="31">CI9</f>
        <v>5</v>
      </c>
      <c r="CL25" s="20">
        <f t="shared" ref="CL25" si="32">CL9</f>
        <v>1</v>
      </c>
      <c r="CO25" s="20">
        <f t="shared" ref="CO25" si="33">CO9</f>
        <v>1</v>
      </c>
    </row>
    <row r="26" spans="1:96" s="21" customFormat="1">
      <c r="C26" s="20">
        <f t="shared" si="3"/>
        <v>73957176</v>
      </c>
      <c r="F26" s="20">
        <f t="shared" ref="F26" si="34">F10</f>
        <v>33</v>
      </c>
      <c r="I26" s="20">
        <f t="shared" ref="I26" si="35">I10</f>
        <v>36</v>
      </c>
      <c r="L26" s="20">
        <f t="shared" ref="L26" si="36">L10</f>
        <v>15</v>
      </c>
      <c r="O26" s="20">
        <f t="shared" ref="O26" si="37">O10</f>
        <v>116</v>
      </c>
      <c r="R26" s="20">
        <f t="shared" ref="R26" si="38">R10</f>
        <v>58</v>
      </c>
      <c r="U26" s="20">
        <f t="shared" ref="U26" si="39">U10</f>
        <v>3</v>
      </c>
      <c r="X26" s="20">
        <f t="shared" ref="X26" si="40">X10</f>
        <v>9</v>
      </c>
      <c r="AA26" s="20">
        <f t="shared" ref="AA26" si="41">AA10</f>
        <v>11</v>
      </c>
      <c r="AD26" s="20">
        <f t="shared" ref="AD26" si="42">AD10</f>
        <v>1</v>
      </c>
      <c r="AG26" s="20">
        <f t="shared" ref="AG26" si="43">AG10</f>
        <v>134</v>
      </c>
      <c r="AJ26" s="20">
        <f t="shared" ref="AJ26" si="44">AJ10</f>
        <v>17</v>
      </c>
      <c r="AM26" s="20">
        <f t="shared" ref="AM26" si="45">AM10</f>
        <v>87</v>
      </c>
      <c r="AP26" s="20">
        <f t="shared" ref="AP26" si="46">AP10</f>
        <v>114</v>
      </c>
      <c r="AS26" s="20">
        <f t="shared" ref="AS26" si="47">AS10</f>
        <v>1</v>
      </c>
      <c r="AV26" s="20">
        <f t="shared" ref="AV26" si="48">AV10</f>
        <v>7</v>
      </c>
      <c r="AY26" s="20">
        <f t="shared" ref="AY26" si="49">AY10</f>
        <v>43</v>
      </c>
      <c r="BB26" s="20">
        <f t="shared" ref="BB26" si="50">BB10</f>
        <v>16</v>
      </c>
      <c r="BE26" s="20">
        <f t="shared" ref="BE26" si="51">BE10</f>
        <v>7</v>
      </c>
      <c r="BH26" s="20">
        <f t="shared" ref="BH26" si="52">BH10</f>
        <v>34</v>
      </c>
      <c r="BK26" s="20">
        <f t="shared" ref="BK26" si="53">BK10</f>
        <v>68</v>
      </c>
      <c r="BN26" s="20">
        <f t="shared" ref="BN26" si="54">BN10</f>
        <v>12</v>
      </c>
      <c r="BQ26" s="20">
        <f t="shared" ref="BQ26" si="55">BQ10</f>
        <v>4</v>
      </c>
      <c r="BT26" s="20">
        <f t="shared" ref="BT26" si="56">BT10</f>
        <v>7</v>
      </c>
      <c r="BW26" s="20">
        <f t="shared" ref="BW26" si="57">BW10</f>
        <v>46</v>
      </c>
      <c r="BZ26" s="20">
        <f t="shared" ref="BZ26" si="58">BZ10</f>
        <v>12</v>
      </c>
      <c r="CC26" s="20">
        <f t="shared" ref="CC26" si="59">CC10</f>
        <v>61</v>
      </c>
      <c r="CF26" s="20">
        <f t="shared" ref="CF26" si="60">CF10</f>
        <v>17</v>
      </c>
      <c r="CI26" s="20">
        <f t="shared" ref="CI26" si="61">CI10</f>
        <v>6</v>
      </c>
      <c r="CL26" s="20">
        <f t="shared" ref="CL26" si="62">CL10</f>
        <v>8</v>
      </c>
      <c r="CO26" s="20">
        <f t="shared" ref="CO26" si="63">CO10</f>
        <v>10</v>
      </c>
    </row>
    <row r="27" spans="1:96" s="21" customFormat="1">
      <c r="C27" s="20">
        <f t="shared" si="3"/>
        <v>83582589</v>
      </c>
      <c r="F27" s="20">
        <f t="shared" ref="F27" si="64">F11</f>
        <v>36</v>
      </c>
      <c r="I27" s="20">
        <f t="shared" ref="I27" si="65">I11</f>
        <v>63</v>
      </c>
      <c r="L27" s="20">
        <f t="shared" ref="L27" si="66">L11</f>
        <v>24</v>
      </c>
      <c r="O27" s="20">
        <f t="shared" ref="O27" si="67">O11</f>
        <v>260</v>
      </c>
      <c r="R27" s="20">
        <f t="shared" ref="R27" si="68">R11</f>
        <v>71</v>
      </c>
      <c r="U27" s="20">
        <f t="shared" ref="U27" si="69">U11</f>
        <v>5</v>
      </c>
      <c r="X27" s="20">
        <f t="shared" ref="X27" si="70">X11</f>
        <v>14</v>
      </c>
      <c r="AA27" s="20">
        <f t="shared" ref="AA27" si="71">AA11</f>
        <v>15</v>
      </c>
      <c r="AD27" s="20">
        <f t="shared" ref="AD27" si="72">AD11</f>
        <v>4</v>
      </c>
      <c r="AG27" s="20">
        <f t="shared" ref="AG27" si="73">AG11</f>
        <v>161</v>
      </c>
      <c r="AJ27" s="20">
        <f t="shared" ref="AJ27" si="74">AJ11</f>
        <v>22</v>
      </c>
      <c r="AM27" s="20">
        <f t="shared" ref="AM27" si="75">AM11</f>
        <v>302</v>
      </c>
      <c r="AP27" s="20">
        <f t="shared" ref="AP27" si="76">AP11</f>
        <v>106</v>
      </c>
      <c r="AS27" s="20">
        <f t="shared" ref="AS27" si="77">AS11</f>
        <v>0</v>
      </c>
      <c r="AV27" s="20">
        <f t="shared" ref="AV27" si="78">AV11</f>
        <v>13</v>
      </c>
      <c r="AY27" s="20">
        <f t="shared" ref="AY27" si="79">AY11</f>
        <v>64</v>
      </c>
      <c r="BB27" s="20">
        <f t="shared" ref="BB27" si="80">BB11</f>
        <v>21</v>
      </c>
      <c r="BE27" s="20">
        <f t="shared" ref="BE27" si="81">BE11</f>
        <v>7</v>
      </c>
      <c r="BH27" s="20">
        <f t="shared" ref="BH27" si="82">BH11</f>
        <v>35</v>
      </c>
      <c r="BK27" s="20">
        <f t="shared" ref="BK27" si="83">BK11</f>
        <v>69</v>
      </c>
      <c r="BN27" s="20">
        <f t="shared" ref="BN27" si="84">BN11</f>
        <v>5</v>
      </c>
      <c r="BQ27" s="20">
        <f t="shared" ref="BQ27" si="85">BQ11</f>
        <v>6</v>
      </c>
      <c r="BT27" s="20">
        <f t="shared" ref="BT27" si="86">BT11</f>
        <v>6</v>
      </c>
      <c r="BW27" s="20">
        <f t="shared" ref="BW27" si="87">BW11</f>
        <v>196</v>
      </c>
      <c r="BZ27" s="20">
        <f t="shared" ref="BZ27" si="88">BZ11</f>
        <v>10</v>
      </c>
      <c r="CC27" s="20">
        <f t="shared" ref="CC27" si="89">CC11</f>
        <v>186</v>
      </c>
      <c r="CF27" s="20">
        <f t="shared" ref="CF27" si="90">CF11</f>
        <v>15</v>
      </c>
      <c r="CI27" s="20">
        <f t="shared" ref="CI27" si="91">CI11</f>
        <v>17</v>
      </c>
      <c r="CL27" s="20">
        <f t="shared" ref="CL27" si="92">CL11</f>
        <v>49</v>
      </c>
      <c r="CO27" s="20">
        <f t="shared" ref="CO27" si="93">CO11</f>
        <v>11</v>
      </c>
    </row>
    <row r="28" spans="1:96" s="21" customFormat="1">
      <c r="C28" s="20">
        <f t="shared" si="3"/>
        <v>93430591</v>
      </c>
      <c r="F28" s="20">
        <f t="shared" ref="F28" si="94">F12</f>
        <v>43</v>
      </c>
      <c r="I28" s="20">
        <f t="shared" ref="I28" si="95">I12</f>
        <v>62</v>
      </c>
      <c r="L28" s="20">
        <f t="shared" ref="L28" si="96">L12</f>
        <v>45</v>
      </c>
      <c r="O28" s="20">
        <f t="shared" ref="O28" si="97">O12</f>
        <v>89</v>
      </c>
      <c r="R28" s="20">
        <f t="shared" ref="R28" si="98">R12</f>
        <v>317</v>
      </c>
      <c r="U28" s="20">
        <f t="shared" ref="U28" si="99">U12</f>
        <v>6</v>
      </c>
      <c r="X28" s="20">
        <f t="shared" ref="X28" si="100">X12</f>
        <v>12</v>
      </c>
      <c r="AA28" s="20">
        <f t="shared" ref="AA28" si="101">AA12</f>
        <v>7</v>
      </c>
      <c r="AD28" s="20">
        <f t="shared" ref="AD28" si="102">AD12</f>
        <v>3</v>
      </c>
      <c r="AG28" s="20">
        <f t="shared" ref="AG28" si="103">AG12</f>
        <v>443</v>
      </c>
      <c r="AJ28" s="20">
        <f t="shared" ref="AJ28" si="104">AJ12</f>
        <v>18</v>
      </c>
      <c r="AM28" s="20">
        <f t="shared" ref="AM28" si="105">AM12</f>
        <v>289</v>
      </c>
      <c r="AP28" s="20">
        <f t="shared" ref="AP28" si="106">AP12</f>
        <v>114</v>
      </c>
      <c r="AS28" s="20">
        <f t="shared" ref="AS28" si="107">AS12</f>
        <v>3</v>
      </c>
      <c r="AV28" s="20">
        <f t="shared" ref="AV28" si="108">AV12</f>
        <v>4</v>
      </c>
      <c r="AY28" s="20">
        <f t="shared" ref="AY28" si="109">AY12</f>
        <v>194</v>
      </c>
      <c r="BB28" s="20">
        <f t="shared" ref="BB28" si="110">BB12</f>
        <v>32</v>
      </c>
      <c r="BE28" s="20">
        <f t="shared" ref="BE28" si="111">BE12</f>
        <v>35</v>
      </c>
      <c r="BH28" s="20">
        <f t="shared" ref="BH28" si="112">BH12</f>
        <v>14</v>
      </c>
      <c r="BK28" s="20">
        <f t="shared" ref="BK28" si="113">BK12</f>
        <v>70</v>
      </c>
      <c r="BN28" s="20">
        <f t="shared" ref="BN28" si="114">BN12</f>
        <v>3</v>
      </c>
      <c r="BQ28" s="20">
        <f t="shared" ref="BQ28" si="115">BQ12</f>
        <v>1</v>
      </c>
      <c r="BT28" s="20">
        <f t="shared" ref="BT28" si="116">BT12</f>
        <v>2</v>
      </c>
      <c r="BW28" s="20">
        <f t="shared" ref="BW28" si="117">BW12</f>
        <v>446</v>
      </c>
      <c r="BZ28" s="20">
        <f t="shared" ref="BZ28" si="118">BZ12</f>
        <v>2</v>
      </c>
      <c r="CC28" s="20">
        <f t="shared" ref="CC28" si="119">CC12</f>
        <v>127</v>
      </c>
      <c r="CF28" s="20">
        <f t="shared" ref="CF28" si="120">CF12</f>
        <v>7</v>
      </c>
      <c r="CI28" s="20">
        <f t="shared" ref="CI28" si="121">CI12</f>
        <v>29</v>
      </c>
      <c r="CL28" s="20">
        <f t="shared" ref="CL28" si="122">CL12</f>
        <v>20</v>
      </c>
      <c r="CO28" s="20">
        <f t="shared" ref="CO28" si="123">CO12</f>
        <v>16</v>
      </c>
    </row>
    <row r="29" spans="1:96" s="21" customFormat="1">
      <c r="C29" s="20">
        <f t="shared" si="3"/>
        <v>106076078</v>
      </c>
      <c r="F29" s="20">
        <f t="shared" ref="F29" si="124">F13</f>
        <v>31</v>
      </c>
      <c r="I29" s="20">
        <f t="shared" ref="I29" si="125">I13</f>
        <v>24</v>
      </c>
      <c r="L29" s="20">
        <f t="shared" ref="L29" si="126">L13</f>
        <v>66</v>
      </c>
      <c r="O29" s="20">
        <f t="shared" ref="O29" si="127">O13</f>
        <v>222</v>
      </c>
      <c r="R29" s="20">
        <f t="shared" ref="R29" si="128">R13</f>
        <v>831</v>
      </c>
      <c r="U29" s="20">
        <f t="shared" ref="U29" si="129">U13</f>
        <v>1</v>
      </c>
      <c r="X29" s="20">
        <f t="shared" ref="X29" si="130">X13</f>
        <v>6</v>
      </c>
      <c r="AA29" s="20">
        <f t="shared" ref="AA29" si="131">AA13</f>
        <v>4</v>
      </c>
      <c r="AD29" s="20">
        <f t="shared" ref="AD29" si="132">AD13</f>
        <v>8</v>
      </c>
      <c r="AG29" s="20">
        <f t="shared" ref="AG29" si="133">AG13</f>
        <v>453</v>
      </c>
      <c r="AJ29" s="20">
        <f t="shared" ref="AJ29" si="134">AJ13</f>
        <v>12</v>
      </c>
      <c r="AM29" s="20">
        <f t="shared" ref="AM29" si="135">AM13</f>
        <v>328</v>
      </c>
      <c r="AP29" s="20">
        <f t="shared" ref="AP29" si="136">AP13</f>
        <v>251</v>
      </c>
      <c r="AS29" s="20">
        <f t="shared" ref="AS29" si="137">AS13</f>
        <v>5</v>
      </c>
      <c r="AV29" s="20">
        <f t="shared" ref="AV29" si="138">AV13</f>
        <v>6</v>
      </c>
      <c r="AY29" s="20">
        <f t="shared" ref="AY29" si="139">AY13</f>
        <v>114</v>
      </c>
      <c r="BB29" s="20">
        <f t="shared" ref="BB29" si="140">BB13</f>
        <v>39</v>
      </c>
      <c r="BE29" s="20">
        <f t="shared" ref="BE29" si="141">BE13</f>
        <v>27</v>
      </c>
      <c r="BH29" s="20">
        <f t="shared" ref="BH29" si="142">BH13</f>
        <v>17</v>
      </c>
      <c r="BK29" s="20">
        <f t="shared" ref="BK29" si="143">BK13</f>
        <v>286</v>
      </c>
      <c r="BN29" s="20">
        <f t="shared" ref="BN29" si="144">BN13</f>
        <v>4</v>
      </c>
      <c r="BQ29" s="20">
        <f t="shared" ref="BQ29" si="145">BQ13</f>
        <v>6</v>
      </c>
      <c r="BT29" s="20">
        <f t="shared" ref="BT29" si="146">BT13</f>
        <v>2</v>
      </c>
      <c r="BW29" s="20">
        <f t="shared" ref="BW29" si="147">BW13</f>
        <v>839</v>
      </c>
      <c r="BZ29" s="20">
        <f t="shared" ref="BZ29" si="148">BZ13</f>
        <v>6</v>
      </c>
      <c r="CC29" s="20">
        <f t="shared" ref="CC29" si="149">CC13</f>
        <v>99</v>
      </c>
      <c r="CF29" s="20">
        <f t="shared" ref="CF29" si="150">CF13</f>
        <v>16</v>
      </c>
      <c r="CI29" s="20">
        <f t="shared" ref="CI29" si="151">CI13</f>
        <v>41</v>
      </c>
      <c r="CL29" s="20">
        <f t="shared" ref="CL29" si="152">CL13</f>
        <v>21</v>
      </c>
      <c r="CO29" s="20">
        <f t="shared" ref="CO29" si="153">CO13</f>
        <v>26</v>
      </c>
    </row>
    <row r="30" spans="1:96" s="21" customFormat="1">
      <c r="C30" s="20">
        <f t="shared" si="3"/>
        <v>112859309</v>
      </c>
      <c r="F30" s="20">
        <f t="shared" ref="F30" si="154">F14</f>
        <v>26</v>
      </c>
      <c r="I30" s="20">
        <f t="shared" ref="I30" si="155">I14</f>
        <v>20</v>
      </c>
      <c r="L30" s="20">
        <f t="shared" ref="L30" si="156">L14</f>
        <v>91</v>
      </c>
      <c r="O30" s="20">
        <f t="shared" ref="O30" si="157">O14</f>
        <v>488</v>
      </c>
      <c r="R30" s="20">
        <f t="shared" ref="R30" si="158">R14</f>
        <v>1349</v>
      </c>
      <c r="U30" s="20">
        <f t="shared" ref="U30" si="159">U14</f>
        <v>25</v>
      </c>
      <c r="X30" s="20">
        <f t="shared" ref="X30" si="160">X14</f>
        <v>6</v>
      </c>
      <c r="AA30" s="20">
        <f t="shared" ref="AA30" si="161">AA14</f>
        <v>5</v>
      </c>
      <c r="AD30" s="20">
        <f t="shared" ref="AD30" si="162">AD14</f>
        <v>5</v>
      </c>
      <c r="AG30" s="20">
        <f t="shared" ref="AG30" si="163">AG14</f>
        <v>1012</v>
      </c>
      <c r="AJ30" s="20">
        <f t="shared" ref="AJ30" si="164">AJ14</f>
        <v>4</v>
      </c>
      <c r="AM30" s="20">
        <f t="shared" ref="AM30" si="165">AM14</f>
        <v>139</v>
      </c>
      <c r="AP30" s="20">
        <f t="shared" ref="AP30" si="166">AP14</f>
        <v>196</v>
      </c>
      <c r="AS30" s="20">
        <f t="shared" ref="AS30" si="167">AS14</f>
        <v>4</v>
      </c>
      <c r="AV30" s="20">
        <f t="shared" ref="AV30" si="168">AV14</f>
        <v>5</v>
      </c>
      <c r="AY30" s="20">
        <f t="shared" ref="AY30" si="169">AY14</f>
        <v>304</v>
      </c>
      <c r="BB30" s="20">
        <f t="shared" ref="BB30" si="170">BB14</f>
        <v>25</v>
      </c>
      <c r="BE30" s="20">
        <f t="shared" ref="BE30" si="171">BE14</f>
        <v>70</v>
      </c>
      <c r="BH30" s="20">
        <f t="shared" ref="BH30" si="172">BH14</f>
        <v>4</v>
      </c>
      <c r="BK30" s="20">
        <f t="shared" ref="BK30" si="173">BK14</f>
        <v>423</v>
      </c>
      <c r="BN30" s="20">
        <f t="shared" ref="BN30" si="174">BN14</f>
        <v>14</v>
      </c>
      <c r="BQ30" s="20">
        <f t="shared" ref="BQ30" si="175">BQ14</f>
        <v>22</v>
      </c>
      <c r="BT30" s="20">
        <f t="shared" ref="BT30" si="176">BT14</f>
        <v>92</v>
      </c>
      <c r="BW30" s="20">
        <f t="shared" ref="BW30" si="177">BW14</f>
        <v>514</v>
      </c>
      <c r="BZ30" s="20">
        <f t="shared" ref="BZ30" si="178">BZ14</f>
        <v>4</v>
      </c>
      <c r="CC30" s="20">
        <f t="shared" ref="CC30" si="179">CC14</f>
        <v>115</v>
      </c>
      <c r="CF30" s="20">
        <f t="shared" ref="CF30" si="180">CF14</f>
        <v>9</v>
      </c>
      <c r="CI30" s="20">
        <f t="shared" ref="CI30" si="181">CI14</f>
        <v>27</v>
      </c>
      <c r="CL30" s="20">
        <f t="shared" ref="CL30" si="182">CL14</f>
        <v>22</v>
      </c>
      <c r="CO30" s="20">
        <f t="shared" ref="CO30" si="183">CO14</f>
        <v>14</v>
      </c>
    </row>
    <row r="31" spans="1:96" s="21" customFormat="1">
      <c r="C31" s="20">
        <f t="shared" si="3"/>
        <v>130505733</v>
      </c>
      <c r="F31" s="20">
        <f t="shared" ref="F31" si="184">F15</f>
        <v>20</v>
      </c>
      <c r="I31" s="20">
        <f t="shared" ref="I31" si="185">I15</f>
        <v>43</v>
      </c>
      <c r="L31" s="20">
        <f t="shared" ref="L31" si="186">L15</f>
        <v>29</v>
      </c>
      <c r="O31" s="20">
        <f t="shared" ref="O31" si="187">O15</f>
        <v>636</v>
      </c>
      <c r="R31" s="20">
        <f t="shared" ref="R31" si="188">R15</f>
        <v>672</v>
      </c>
      <c r="U31" s="20">
        <f t="shared" ref="U31" si="189">U15</f>
        <v>14</v>
      </c>
      <c r="X31" s="20">
        <f t="shared" ref="X31" si="190">X15</f>
        <v>6</v>
      </c>
      <c r="AA31" s="20">
        <f t="shared" ref="AA31" si="191">AA15</f>
        <v>3</v>
      </c>
      <c r="AD31" s="20">
        <f t="shared" ref="AD31" si="192">AD15</f>
        <v>4</v>
      </c>
      <c r="AG31" s="20">
        <f t="shared" ref="AG31" si="193">AG15</f>
        <v>3045</v>
      </c>
      <c r="AJ31" s="20">
        <f t="shared" ref="AJ31" si="194">AJ15</f>
        <v>10</v>
      </c>
      <c r="AM31" s="20">
        <f t="shared" ref="AM31" si="195">AM15</f>
        <v>1635</v>
      </c>
      <c r="AP31" s="20">
        <f t="shared" ref="AP31" si="196">AP15</f>
        <v>81</v>
      </c>
      <c r="AS31" s="20">
        <f t="shared" ref="AS31" si="197">AS15</f>
        <v>2</v>
      </c>
      <c r="AV31" s="20">
        <f t="shared" ref="AV31" si="198">AV15</f>
        <v>0</v>
      </c>
      <c r="AY31" s="20">
        <f t="shared" ref="AY31" si="199">AY15</f>
        <v>242</v>
      </c>
      <c r="BB31" s="20">
        <f t="shared" ref="BB31" si="200">BB15</f>
        <v>17</v>
      </c>
      <c r="BE31" s="20">
        <f t="shared" ref="BE31" si="201">BE15</f>
        <v>59</v>
      </c>
      <c r="BH31" s="20">
        <f t="shared" ref="BH31" si="202">BH15</f>
        <v>1</v>
      </c>
      <c r="BK31" s="20">
        <f t="shared" ref="BK31" si="203">BK15</f>
        <v>512</v>
      </c>
      <c r="BN31" s="20">
        <f t="shared" ref="BN31" si="204">BN15</f>
        <v>5</v>
      </c>
      <c r="BQ31" s="20">
        <f t="shared" ref="BQ31" si="205">BQ15</f>
        <v>12</v>
      </c>
      <c r="BT31" s="20">
        <f t="shared" ref="BT31" si="206">BT15</f>
        <v>258</v>
      </c>
      <c r="BW31" s="20">
        <f t="shared" ref="BW31" si="207">BW15</f>
        <v>456</v>
      </c>
      <c r="BZ31" s="20">
        <f t="shared" ref="BZ31" si="208">BZ15</f>
        <v>12</v>
      </c>
      <c r="CC31" s="20">
        <f t="shared" ref="CC31" si="209">CC15</f>
        <v>123</v>
      </c>
      <c r="CF31" s="20">
        <f t="shared" ref="CF31" si="210">CF15</f>
        <v>6</v>
      </c>
      <c r="CI31" s="20">
        <f t="shared" ref="CI31" si="211">CI15</f>
        <v>12</v>
      </c>
      <c r="CL31" s="20">
        <f t="shared" ref="CL31" si="212">CL15</f>
        <v>33</v>
      </c>
      <c r="CO31" s="20">
        <f t="shared" ref="CO31" si="213">CO15</f>
        <v>20</v>
      </c>
    </row>
    <row r="32" spans="1:96" s="21" customFormat="1">
      <c r="C32" s="20">
        <f t="shared" si="3"/>
        <v>108482540</v>
      </c>
      <c r="F32" s="20">
        <f t="shared" ref="F32" si="214">F16</f>
        <v>30</v>
      </c>
      <c r="I32" s="20">
        <f t="shared" ref="I32" si="215">I16</f>
        <v>638</v>
      </c>
      <c r="L32" s="20">
        <f t="shared" ref="L32" si="216">L16</f>
        <v>45</v>
      </c>
      <c r="O32" s="20">
        <f t="shared" ref="O32" si="217">O16</f>
        <v>831</v>
      </c>
      <c r="R32" s="20">
        <f t="shared" ref="R32" si="218">R16</f>
        <v>450</v>
      </c>
      <c r="U32" s="20">
        <f t="shared" ref="U32" si="219">U16</f>
        <v>5</v>
      </c>
      <c r="X32" s="20">
        <f t="shared" ref="X32" si="220">X16</f>
        <v>8</v>
      </c>
      <c r="AA32" s="20">
        <f t="shared" ref="AA32" si="221">AA16</f>
        <v>1</v>
      </c>
      <c r="AD32" s="20">
        <f t="shared" ref="AD32" si="222">AD16</f>
        <v>3</v>
      </c>
      <c r="AG32" s="20">
        <f t="shared" ref="AG32" si="223">AG16</f>
        <v>352</v>
      </c>
      <c r="AJ32" s="20">
        <f t="shared" ref="AJ32" si="224">AJ16</f>
        <v>13</v>
      </c>
      <c r="AM32" s="20">
        <f t="shared" ref="AM32" si="225">AM16</f>
        <v>622</v>
      </c>
      <c r="AP32" s="20">
        <f t="shared" ref="AP32" si="226">AP16</f>
        <v>110</v>
      </c>
      <c r="AS32" s="20">
        <f t="shared" ref="AS32" si="227">AS16</f>
        <v>7</v>
      </c>
      <c r="AV32" s="20">
        <f t="shared" ref="AV32" si="228">AV16</f>
        <v>25</v>
      </c>
      <c r="AY32" s="20">
        <f t="shared" ref="AY32" si="229">AY16</f>
        <v>239</v>
      </c>
      <c r="BB32" s="20">
        <f t="shared" ref="BB32" si="230">BB16</f>
        <v>25</v>
      </c>
      <c r="BE32" s="20">
        <f t="shared" ref="BE32" si="231">BE16</f>
        <v>40</v>
      </c>
      <c r="BH32" s="20">
        <f t="shared" ref="BH32" si="232">BH16</f>
        <v>1</v>
      </c>
      <c r="BK32" s="20">
        <f t="shared" ref="BK32" si="233">BK16</f>
        <v>455</v>
      </c>
      <c r="BN32" s="20">
        <f t="shared" ref="BN32" si="234">BN16</f>
        <v>5</v>
      </c>
      <c r="BQ32" s="20">
        <f t="shared" ref="BQ32" si="235">BQ16</f>
        <v>14</v>
      </c>
      <c r="BT32" s="20">
        <f t="shared" ref="BT32" si="236">BT16</f>
        <v>275</v>
      </c>
      <c r="BW32" s="20">
        <f t="shared" ref="BW32" si="237">BW16</f>
        <v>87</v>
      </c>
      <c r="BZ32" s="20">
        <f t="shared" ref="BZ32" si="238">BZ16</f>
        <v>31</v>
      </c>
      <c r="CC32" s="20">
        <f t="shared" ref="CC32" si="239">CC16</f>
        <v>173</v>
      </c>
      <c r="CF32" s="20">
        <f t="shared" ref="CF32" si="240">CF16</f>
        <v>28</v>
      </c>
      <c r="CI32" s="20">
        <f t="shared" ref="CI32" si="241">CI16</f>
        <v>106</v>
      </c>
      <c r="CL32" s="20">
        <f t="shared" ref="CL32" si="242">CL16</f>
        <v>34</v>
      </c>
      <c r="CO32" s="20">
        <f t="shared" ref="CO32" si="243">CO16</f>
        <v>32</v>
      </c>
    </row>
    <row r="33" spans="3:95" s="21" customFormat="1">
      <c r="C33" s="23"/>
      <c r="D33" s="20">
        <f>C18</f>
        <v>8</v>
      </c>
      <c r="G33" s="22">
        <f>F18</f>
        <v>1</v>
      </c>
      <c r="J33" s="22">
        <f>I18</f>
        <v>2</v>
      </c>
      <c r="M33" s="22">
        <f>L18</f>
        <v>3</v>
      </c>
      <c r="P33" s="22">
        <f>O18</f>
        <v>4</v>
      </c>
      <c r="S33" s="22">
        <f>R18</f>
        <v>5</v>
      </c>
      <c r="V33" s="22">
        <f>U18</f>
        <v>6</v>
      </c>
      <c r="Y33" s="22">
        <f>X18</f>
        <v>7</v>
      </c>
      <c r="AB33" s="22">
        <f>AA18</f>
        <v>9</v>
      </c>
      <c r="AE33" s="22">
        <f>AD18</f>
        <v>10</v>
      </c>
      <c r="AH33" s="22">
        <f>AG18</f>
        <v>11</v>
      </c>
      <c r="AK33" s="22">
        <f>AJ18</f>
        <v>12</v>
      </c>
      <c r="AN33" s="22">
        <f>AM18</f>
        <v>13</v>
      </c>
      <c r="AQ33" s="22">
        <f>AP18</f>
        <v>14</v>
      </c>
      <c r="AT33" s="22">
        <f>AS18</f>
        <v>15</v>
      </c>
      <c r="AW33" s="22">
        <f>AV18</f>
        <v>16</v>
      </c>
      <c r="AZ33" s="22">
        <f>AY18</f>
        <v>17</v>
      </c>
      <c r="BC33" s="22">
        <f>BB18</f>
        <v>18</v>
      </c>
      <c r="BF33" s="22">
        <f>BE18</f>
        <v>19</v>
      </c>
      <c r="BI33" s="22">
        <f>BH18</f>
        <v>20</v>
      </c>
      <c r="BL33" s="22">
        <f>BK18</f>
        <v>21</v>
      </c>
      <c r="BO33" s="22">
        <f>BN18</f>
        <v>22</v>
      </c>
      <c r="BR33" s="22">
        <f>BQ18</f>
        <v>23</v>
      </c>
      <c r="BU33" s="22">
        <f>BT18</f>
        <v>24</v>
      </c>
      <c r="BX33" s="22">
        <f>BW18</f>
        <v>25</v>
      </c>
      <c r="CA33" s="22">
        <f>BZ18</f>
        <v>26</v>
      </c>
      <c r="CD33" s="22">
        <f>CC18</f>
        <v>27</v>
      </c>
      <c r="CG33" s="22">
        <f>CF18</f>
        <v>28</v>
      </c>
      <c r="CJ33" s="22">
        <f>CI18</f>
        <v>29</v>
      </c>
      <c r="CM33" s="22">
        <f>CL18</f>
        <v>30</v>
      </c>
      <c r="CP33" s="22">
        <f>CO18</f>
        <v>31</v>
      </c>
    </row>
    <row r="34" spans="3:95" s="21" customFormat="1">
      <c r="C34" s="22"/>
      <c r="D34" s="22" t="s">
        <v>10</v>
      </c>
      <c r="E34" s="22"/>
      <c r="F34" s="22"/>
      <c r="G34" s="22" t="s">
        <v>10</v>
      </c>
      <c r="H34" s="22"/>
      <c r="I34" s="22"/>
      <c r="J34" s="22" t="s">
        <v>10</v>
      </c>
      <c r="K34" s="22"/>
      <c r="L34" s="22"/>
      <c r="M34" s="22" t="s">
        <v>10</v>
      </c>
      <c r="N34" s="22"/>
      <c r="O34" s="22"/>
      <c r="P34" s="22" t="s">
        <v>10</v>
      </c>
      <c r="Q34" s="22"/>
      <c r="R34" s="22"/>
      <c r="S34" s="22" t="s">
        <v>10</v>
      </c>
      <c r="T34" s="22"/>
      <c r="U34" s="22"/>
      <c r="V34" s="22" t="s">
        <v>10</v>
      </c>
      <c r="W34" s="22"/>
      <c r="X34" s="22"/>
      <c r="Y34" s="22" t="s">
        <v>10</v>
      </c>
      <c r="Z34" s="22"/>
      <c r="AA34" s="22"/>
      <c r="AB34" s="22" t="s">
        <v>10</v>
      </c>
      <c r="AC34" s="22"/>
      <c r="AD34" s="22"/>
      <c r="AE34" s="22" t="s">
        <v>10</v>
      </c>
      <c r="AF34" s="22"/>
      <c r="AG34" s="22"/>
      <c r="AH34" s="22" t="s">
        <v>10</v>
      </c>
      <c r="AI34" s="22"/>
      <c r="AJ34" s="22"/>
      <c r="AK34" s="22" t="s">
        <v>10</v>
      </c>
      <c r="AL34" s="22"/>
      <c r="AM34" s="22"/>
      <c r="AN34" s="22" t="s">
        <v>10</v>
      </c>
      <c r="AO34" s="22"/>
      <c r="AP34" s="22"/>
      <c r="AQ34" s="22" t="s">
        <v>10</v>
      </c>
      <c r="AR34" s="22"/>
      <c r="AS34" s="22"/>
      <c r="AT34" s="22" t="s">
        <v>10</v>
      </c>
      <c r="AU34" s="22"/>
      <c r="AV34" s="22"/>
      <c r="AW34" s="22" t="s">
        <v>10</v>
      </c>
      <c r="AX34" s="22"/>
      <c r="AY34" s="22"/>
      <c r="AZ34" s="22" t="s">
        <v>10</v>
      </c>
      <c r="BA34" s="22"/>
      <c r="BB34" s="22"/>
      <c r="BC34" s="22" t="s">
        <v>10</v>
      </c>
      <c r="BD34" s="22"/>
      <c r="BE34" s="22"/>
      <c r="BF34" s="22" t="s">
        <v>10</v>
      </c>
      <c r="BG34" s="22"/>
      <c r="BH34" s="22"/>
      <c r="BI34" s="22" t="s">
        <v>10</v>
      </c>
      <c r="BJ34" s="22"/>
      <c r="BK34" s="22"/>
      <c r="BL34" s="22" t="s">
        <v>10</v>
      </c>
      <c r="BM34" s="22"/>
      <c r="BN34" s="22"/>
      <c r="BO34" s="22" t="s">
        <v>10</v>
      </c>
      <c r="BP34" s="22"/>
      <c r="BQ34" s="22"/>
      <c r="BR34" s="22" t="s">
        <v>10</v>
      </c>
      <c r="BS34" s="22"/>
      <c r="BT34" s="22"/>
      <c r="BU34" s="22" t="s">
        <v>10</v>
      </c>
      <c r="BV34" s="22"/>
      <c r="BW34" s="22"/>
      <c r="BX34" s="22" t="s">
        <v>10</v>
      </c>
      <c r="BY34" s="22"/>
      <c r="BZ34" s="22"/>
      <c r="CA34" s="22" t="s">
        <v>10</v>
      </c>
      <c r="CB34" s="22"/>
      <c r="CC34" s="22"/>
      <c r="CD34" s="22" t="s">
        <v>10</v>
      </c>
      <c r="CE34" s="22"/>
      <c r="CF34" s="22"/>
      <c r="CG34" s="22" t="s">
        <v>10</v>
      </c>
      <c r="CH34" s="22"/>
      <c r="CI34" s="22"/>
      <c r="CJ34" s="22" t="s">
        <v>10</v>
      </c>
      <c r="CK34" s="22"/>
      <c r="CL34" s="22"/>
      <c r="CM34" s="22" t="s">
        <v>10</v>
      </c>
      <c r="CN34" s="22"/>
      <c r="CO34" s="22"/>
      <c r="CP34" s="22" t="s">
        <v>10</v>
      </c>
      <c r="CQ34" s="22"/>
    </row>
    <row r="35" spans="3:95" s="21" customFormat="1">
      <c r="D35" s="20">
        <f>D5</f>
        <v>0</v>
      </c>
      <c r="G35" s="20">
        <f>G5</f>
        <v>0</v>
      </c>
      <c r="J35" s="20">
        <f>J5</f>
        <v>0</v>
      </c>
      <c r="M35" s="20">
        <f>M5</f>
        <v>0</v>
      </c>
      <c r="P35" s="20">
        <f>P5</f>
        <v>0</v>
      </c>
      <c r="S35" s="20">
        <f>S5</f>
        <v>0</v>
      </c>
      <c r="V35" s="20">
        <f>V5</f>
        <v>0</v>
      </c>
      <c r="Y35" s="20">
        <f>Y5</f>
        <v>0</v>
      </c>
      <c r="AB35" s="20">
        <f>AB5</f>
        <v>0</v>
      </c>
      <c r="AE35" s="20">
        <f>AE5</f>
        <v>0</v>
      </c>
      <c r="AH35" s="20">
        <f>AH5</f>
        <v>0</v>
      </c>
      <c r="AK35" s="20">
        <f>AK5</f>
        <v>0</v>
      </c>
      <c r="AN35" s="20">
        <f>AN5</f>
        <v>0</v>
      </c>
      <c r="AQ35" s="20">
        <f>AQ5</f>
        <v>0</v>
      </c>
      <c r="AT35" s="20">
        <f>AT5</f>
        <v>0</v>
      </c>
      <c r="AW35" s="20">
        <f>AW5</f>
        <v>0</v>
      </c>
      <c r="AZ35" s="20">
        <f>AZ5</f>
        <v>0</v>
      </c>
      <c r="BC35" s="20">
        <f>BC5</f>
        <v>0</v>
      </c>
      <c r="BF35" s="20">
        <f>BF5</f>
        <v>0</v>
      </c>
      <c r="BI35" s="20">
        <f>BI5</f>
        <v>0</v>
      </c>
      <c r="BL35" s="20">
        <f>BL5</f>
        <v>0</v>
      </c>
      <c r="BO35" s="20">
        <f>BO5</f>
        <v>0</v>
      </c>
      <c r="BR35" s="20">
        <f>BR5</f>
        <v>0</v>
      </c>
      <c r="BU35" s="20">
        <f>BU5</f>
        <v>0</v>
      </c>
      <c r="BX35" s="20">
        <f>BX5</f>
        <v>0</v>
      </c>
      <c r="CA35" s="20">
        <f>CA5</f>
        <v>0</v>
      </c>
      <c r="CD35" s="20">
        <f>CD5</f>
        <v>0</v>
      </c>
      <c r="CG35" s="20">
        <f>CG5</f>
        <v>0</v>
      </c>
      <c r="CJ35" s="20">
        <f>CJ5</f>
        <v>0</v>
      </c>
      <c r="CM35" s="20">
        <f>CM5</f>
        <v>0</v>
      </c>
      <c r="CP35" s="20">
        <f>CP5</f>
        <v>0</v>
      </c>
    </row>
    <row r="36" spans="3:95" s="21" customFormat="1">
      <c r="D36" s="20">
        <f>D6</f>
        <v>99415427</v>
      </c>
      <c r="G36" s="20">
        <f>G6</f>
        <v>7664504</v>
      </c>
      <c r="J36" s="20">
        <f>J6</f>
        <v>5259387</v>
      </c>
      <c r="M36" s="20">
        <f>M6</f>
        <v>2404642</v>
      </c>
      <c r="P36" s="20">
        <f>P6</f>
        <v>20769799</v>
      </c>
      <c r="S36" s="20">
        <f>S6</f>
        <v>12117737</v>
      </c>
      <c r="V36" s="20">
        <f>V6</f>
        <v>1527741</v>
      </c>
      <c r="Y36" s="20">
        <f>Y6</f>
        <v>3758527</v>
      </c>
      <c r="AB36" s="20">
        <f>AB6</f>
        <v>2100741</v>
      </c>
      <c r="AE36" s="20">
        <f>AE6</f>
        <v>2221213</v>
      </c>
      <c r="AH36" s="20">
        <f>AH6</f>
        <v>20096700</v>
      </c>
      <c r="AK36" s="20">
        <f>AK6</f>
        <v>1691699</v>
      </c>
      <c r="AN36" s="20">
        <f>AN6</f>
        <v>11522512</v>
      </c>
      <c r="AQ36" s="20">
        <f>AQ6</f>
        <v>2434040</v>
      </c>
      <c r="AT36" s="20">
        <f>AT6</f>
        <v>2481969</v>
      </c>
      <c r="AW36" s="20">
        <f>AW6</f>
        <v>5294949</v>
      </c>
      <c r="AZ36" s="20">
        <f>AZ6</f>
        <v>16197240</v>
      </c>
      <c r="BC36" s="20">
        <f>BC6</f>
        <v>3330676</v>
      </c>
      <c r="BF36" s="20">
        <f>BF6</f>
        <v>4211636</v>
      </c>
      <c r="BI36" s="20">
        <f>BI6</f>
        <v>2663317</v>
      </c>
      <c r="BL36" s="20">
        <f>BL6</f>
        <v>10511505</v>
      </c>
      <c r="BO36" s="20">
        <f>BO6</f>
        <v>3125758</v>
      </c>
      <c r="BR36" s="20">
        <f>BR6</f>
        <v>1988259</v>
      </c>
      <c r="BU36" s="20">
        <f>BU6</f>
        <v>4450950</v>
      </c>
      <c r="BX36" s="20">
        <f>BX6</f>
        <v>4677358</v>
      </c>
      <c r="CA36" s="20">
        <f>CA6</f>
        <v>2713638</v>
      </c>
      <c r="CD36" s="20">
        <f>CD6</f>
        <v>8342089</v>
      </c>
      <c r="CG36" s="20">
        <f>CG6</f>
        <v>4029355</v>
      </c>
      <c r="CJ36" s="20">
        <f>CJ6</f>
        <v>9398849</v>
      </c>
      <c r="CM36" s="20">
        <f>CM6</f>
        <v>2947123</v>
      </c>
      <c r="CP36" s="20">
        <f>CP6</f>
        <v>5538914</v>
      </c>
    </row>
    <row r="37" spans="3:95" s="21" customFormat="1">
      <c r="C37" s="23"/>
      <c r="D37" s="20">
        <f>D7</f>
        <v>97107045</v>
      </c>
      <c r="G37" s="20">
        <f>G7</f>
        <v>7633720</v>
      </c>
      <c r="J37" s="20">
        <f>J7</f>
        <v>5294876</v>
      </c>
      <c r="M37" s="20">
        <f>M7</f>
        <v>2463397</v>
      </c>
      <c r="P37" s="20">
        <f>P7</f>
        <v>20756416</v>
      </c>
      <c r="S37" s="20">
        <f>S7</f>
        <v>12514316</v>
      </c>
      <c r="V37" s="20">
        <f>V7</f>
        <v>1541692</v>
      </c>
      <c r="Y37" s="20">
        <f>Y7</f>
        <v>3760818</v>
      </c>
      <c r="AB37" s="20">
        <f>AB7</f>
        <v>2219333</v>
      </c>
      <c r="AE37" s="20">
        <f>AE7</f>
        <v>2176232</v>
      </c>
      <c r="AH37" s="20">
        <f>AH7</f>
        <v>20398355</v>
      </c>
      <c r="AK37" s="20">
        <f>AK7</f>
        <v>1629875</v>
      </c>
      <c r="AN37" s="20">
        <f>AN7</f>
        <v>11521181</v>
      </c>
      <c r="AQ37" s="20">
        <f>AQ7</f>
        <v>2487892</v>
      </c>
      <c r="AT37" s="20">
        <f>AT7</f>
        <v>2496844</v>
      </c>
      <c r="AW37" s="20">
        <f>AW7</f>
        <v>5198101</v>
      </c>
      <c r="AZ37" s="20">
        <f>AZ7</f>
        <v>16247629</v>
      </c>
      <c r="BC37" s="20">
        <f>BC7</f>
        <v>3257732</v>
      </c>
      <c r="BF37" s="20">
        <f>BF7</f>
        <v>4165612</v>
      </c>
      <c r="BI37" s="20">
        <f>BI7</f>
        <v>2800591</v>
      </c>
      <c r="BL37" s="20">
        <f>BL7</f>
        <v>10714800</v>
      </c>
      <c r="BO37" s="20">
        <f>BO7</f>
        <v>3167763</v>
      </c>
      <c r="BR37" s="20">
        <f>BR7</f>
        <v>2051929</v>
      </c>
      <c r="BU37" s="20">
        <f>BU7</f>
        <v>4502490</v>
      </c>
      <c r="BX37" s="20">
        <f>BX7</f>
        <v>4915957</v>
      </c>
      <c r="CA37" s="20">
        <f>CA7</f>
        <v>2712819</v>
      </c>
      <c r="CD37" s="20">
        <f>CD7</f>
        <v>8904748</v>
      </c>
      <c r="CG37" s="20">
        <f>CG7</f>
        <v>4136369</v>
      </c>
      <c r="CJ37" s="20">
        <f>CJ7</f>
        <v>9500640</v>
      </c>
      <c r="CM37" s="20">
        <f>CM7</f>
        <v>2972296</v>
      </c>
      <c r="CP37" s="20">
        <f>CP7</f>
        <v>5509027</v>
      </c>
    </row>
    <row r="38" spans="3:95" s="21" customFormat="1">
      <c r="C38" s="23"/>
      <c r="D38" s="20">
        <f>D8</f>
        <v>99796839</v>
      </c>
      <c r="G38" s="20">
        <f>G8</f>
        <v>8110406</v>
      </c>
      <c r="J38" s="20">
        <f>J8</f>
        <v>5559249</v>
      </c>
      <c r="M38" s="20">
        <f>M8</f>
        <v>2622073</v>
      </c>
      <c r="P38" s="20">
        <f>P8</f>
        <v>21855558</v>
      </c>
      <c r="S38" s="20">
        <f>S8</f>
        <v>13308214</v>
      </c>
      <c r="V38" s="20">
        <f>V8</f>
        <v>1609570</v>
      </c>
      <c r="Y38" s="20">
        <f>Y8</f>
        <v>3883212</v>
      </c>
      <c r="AB38" s="20">
        <f>AB8</f>
        <v>2413057</v>
      </c>
      <c r="AE38" s="20">
        <f>AE8</f>
        <v>2223966</v>
      </c>
      <c r="AH38" s="20">
        <f>AH8</f>
        <v>21432317</v>
      </c>
      <c r="AK38" s="20">
        <f>AK8</f>
        <v>1777805</v>
      </c>
      <c r="AN38" s="20">
        <f>AN8</f>
        <v>12125383</v>
      </c>
      <c r="AQ38" s="20">
        <f>AQ8</f>
        <v>2570554</v>
      </c>
      <c r="AT38" s="20">
        <f>AT8</f>
        <v>2465463</v>
      </c>
      <c r="AW38" s="20">
        <f>AW8</f>
        <v>5107080</v>
      </c>
      <c r="AZ38" s="20">
        <f>AZ8</f>
        <v>17331167</v>
      </c>
      <c r="BC38" s="20">
        <f>BC8</f>
        <v>3460363</v>
      </c>
      <c r="BF38" s="20">
        <f>BF8</f>
        <v>4131315</v>
      </c>
      <c r="BI38" s="20">
        <f>BI8</f>
        <v>2875638</v>
      </c>
      <c r="BL38" s="20">
        <f>BL8</f>
        <v>11307002</v>
      </c>
      <c r="BO38" s="20">
        <f>BO8</f>
        <v>3378927</v>
      </c>
      <c r="BR38" s="20">
        <f>BR8</f>
        <v>2084475</v>
      </c>
      <c r="BU38" s="20">
        <f>BU8</f>
        <v>4640266</v>
      </c>
      <c r="BX38" s="20">
        <f>BX8</f>
        <v>5172533</v>
      </c>
      <c r="CA38" s="20">
        <f>CA8</f>
        <v>2860279</v>
      </c>
      <c r="CD38" s="20">
        <f>CD8</f>
        <v>9180847</v>
      </c>
      <c r="CG38" s="20">
        <f>CG8</f>
        <v>4238326</v>
      </c>
      <c r="CJ38" s="20">
        <f>CJ8</f>
        <v>9454779</v>
      </c>
      <c r="CM38" s="20">
        <f>CM8</f>
        <v>3106506</v>
      </c>
      <c r="CP38" s="20">
        <f>CP8</f>
        <v>5699045</v>
      </c>
    </row>
    <row r="39" spans="3:95" s="21" customFormat="1">
      <c r="D39" s="20" t="e">
        <f>#REF!</f>
        <v>#REF!</v>
      </c>
      <c r="G39" s="20" t="e">
        <f>#REF!</f>
        <v>#REF!</v>
      </c>
      <c r="J39" s="20" t="e">
        <f>#REF!</f>
        <v>#REF!</v>
      </c>
      <c r="M39" s="20" t="e">
        <f>#REF!</f>
        <v>#REF!</v>
      </c>
      <c r="P39" s="20" t="e">
        <f>#REF!</f>
        <v>#REF!</v>
      </c>
      <c r="S39" s="20" t="e">
        <f>#REF!</f>
        <v>#REF!</v>
      </c>
      <c r="V39" s="20" t="e">
        <f>#REF!</f>
        <v>#REF!</v>
      </c>
      <c r="Y39" s="20" t="e">
        <f>#REF!</f>
        <v>#REF!</v>
      </c>
      <c r="AB39" s="20" t="e">
        <f>#REF!</f>
        <v>#REF!</v>
      </c>
      <c r="AE39" s="20" t="e">
        <f>#REF!</f>
        <v>#REF!</v>
      </c>
      <c r="AH39" s="20" t="e">
        <f>#REF!</f>
        <v>#REF!</v>
      </c>
      <c r="AK39" s="20" t="e">
        <f>#REF!</f>
        <v>#REF!</v>
      </c>
      <c r="AN39" s="20" t="e">
        <f>#REF!</f>
        <v>#REF!</v>
      </c>
      <c r="AQ39" s="20" t="e">
        <f>#REF!</f>
        <v>#REF!</v>
      </c>
      <c r="AT39" s="20" t="e">
        <f>#REF!</f>
        <v>#REF!</v>
      </c>
      <c r="AW39" s="20" t="e">
        <f>#REF!</f>
        <v>#REF!</v>
      </c>
      <c r="AZ39" s="20" t="e">
        <f>#REF!</f>
        <v>#REF!</v>
      </c>
      <c r="BC39" s="20" t="e">
        <f>#REF!</f>
        <v>#REF!</v>
      </c>
      <c r="BF39" s="20" t="e">
        <f>#REF!</f>
        <v>#REF!</v>
      </c>
      <c r="BI39" s="20" t="e">
        <f>#REF!</f>
        <v>#REF!</v>
      </c>
      <c r="BL39" s="20" t="e">
        <f>#REF!</f>
        <v>#REF!</v>
      </c>
      <c r="BO39" s="20" t="e">
        <f>#REF!</f>
        <v>#REF!</v>
      </c>
      <c r="BR39" s="20" t="e">
        <f>#REF!</f>
        <v>#REF!</v>
      </c>
      <c r="BU39" s="20" t="e">
        <f>#REF!</f>
        <v>#REF!</v>
      </c>
      <c r="BX39" s="20" t="e">
        <f>#REF!</f>
        <v>#REF!</v>
      </c>
      <c r="CA39" s="20" t="e">
        <f>#REF!</f>
        <v>#REF!</v>
      </c>
      <c r="CD39" s="20" t="e">
        <f>#REF!</f>
        <v>#REF!</v>
      </c>
      <c r="CG39" s="20" t="e">
        <f>#REF!</f>
        <v>#REF!</v>
      </c>
      <c r="CJ39" s="20" t="e">
        <f>#REF!</f>
        <v>#REF!</v>
      </c>
      <c r="CM39" s="20" t="e">
        <f>#REF!</f>
        <v>#REF!</v>
      </c>
      <c r="CP39" s="20" t="e">
        <f>#REF!</f>
        <v>#REF!</v>
      </c>
    </row>
    <row r="40" spans="3:95" s="21" customFormat="1">
      <c r="D40" s="20">
        <f t="shared" ref="D40:D47" si="244">D9</f>
        <v>100387932</v>
      </c>
      <c r="G40" s="20">
        <f t="shared" ref="G40:G47" si="245">G9</f>
        <v>8547592</v>
      </c>
      <c r="J40" s="20">
        <f t="shared" ref="J40:J47" si="246">J9</f>
        <v>5951439</v>
      </c>
      <c r="M40" s="20">
        <f t="shared" ref="M40:M47" si="247">M9</f>
        <v>2938529</v>
      </c>
      <c r="P40" s="20">
        <f t="shared" ref="P40:P47" si="248">P9</f>
        <v>22399469</v>
      </c>
      <c r="S40" s="20">
        <f t="shared" ref="S40:S47" si="249">S9</f>
        <v>13556411</v>
      </c>
      <c r="V40" s="20">
        <f t="shared" ref="V40:V47" si="250">V9</f>
        <v>1704084</v>
      </c>
      <c r="Y40" s="20">
        <f t="shared" ref="Y40:Y47" si="251">Y9</f>
        <v>4055849</v>
      </c>
      <c r="AB40" s="20">
        <f t="shared" ref="AB40:AB47" si="252">AB9</f>
        <v>2613032</v>
      </c>
      <c r="AE40" s="20">
        <f t="shared" ref="AE40:AE47" si="253">AE9</f>
        <v>2288820</v>
      </c>
      <c r="AH40" s="20">
        <f t="shared" ref="AH40:AH47" si="254">AH9</f>
        <v>22452206</v>
      </c>
      <c r="AK40" s="20">
        <f t="shared" ref="AK40:AK47" si="255">AK9</f>
        <v>1828535</v>
      </c>
      <c r="AN40" s="20">
        <f t="shared" ref="AN40:AN47" si="256">AN9</f>
        <v>12862515</v>
      </c>
      <c r="AQ40" s="20">
        <f t="shared" ref="AQ40:AQ47" si="257">AQ9</f>
        <v>2753323</v>
      </c>
      <c r="AT40" s="20">
        <f t="shared" ref="AT40:AT47" si="258">AT9</f>
        <v>2551073</v>
      </c>
      <c r="AW40" s="20">
        <f t="shared" ref="AW40:AW47" si="259">AW9</f>
        <v>5338022</v>
      </c>
      <c r="AZ40" s="20">
        <f t="shared" ref="AZ40:AZ47" si="260">AZ9</f>
        <v>17907839</v>
      </c>
      <c r="BC40" s="20">
        <f t="shared" ref="BC40:BC47" si="261">BC9</f>
        <v>3574294</v>
      </c>
      <c r="BF40" s="20">
        <f t="shared" ref="BF40:BF47" si="262">BF9</f>
        <v>4142400</v>
      </c>
      <c r="BI40" s="20">
        <f t="shared" ref="BI40:BI47" si="263">BI9</f>
        <v>3164871</v>
      </c>
      <c r="BL40" s="20">
        <f t="shared" ref="BL40:BL47" si="264">BL9</f>
        <v>11676731</v>
      </c>
      <c r="BO40" s="20">
        <f t="shared" ref="BO40:BO47" si="265">BO9</f>
        <v>3648397</v>
      </c>
      <c r="BR40" s="20">
        <f t="shared" ref="BR40:BR47" si="266">BR9</f>
        <v>2207849</v>
      </c>
      <c r="BU40" s="20">
        <f t="shared" ref="BU40:BU47" si="267">BU9</f>
        <v>4854728</v>
      </c>
      <c r="BX40" s="20">
        <f t="shared" ref="BX40:BX47" si="268">BX9</f>
        <v>5674191</v>
      </c>
      <c r="CA40" s="20">
        <f t="shared" ref="CA40:CA47" si="269">CA9</f>
        <v>3086905</v>
      </c>
      <c r="CD40" s="20">
        <f t="shared" ref="CD40:CD47" si="270">CD9</f>
        <v>10039109</v>
      </c>
      <c r="CG40" s="20">
        <f t="shared" ref="CG40:CG47" si="271">CG9</f>
        <v>4419491</v>
      </c>
      <c r="CJ40" s="20">
        <f t="shared" ref="CJ40:CJ47" si="272">CJ9</f>
        <v>9913833</v>
      </c>
      <c r="CM40" s="20">
        <f t="shared" ref="CM40:CM47" si="273">CM9</f>
        <v>3383845</v>
      </c>
      <c r="CP40" s="20">
        <f t="shared" ref="CP40:CP47" si="274">CP9</f>
        <v>5781106</v>
      </c>
    </row>
    <row r="41" spans="3:95" s="21" customFormat="1">
      <c r="D41" s="20">
        <f t="shared" si="244"/>
        <v>92921077</v>
      </c>
      <c r="G41" s="20">
        <f t="shared" si="245"/>
        <v>9717135</v>
      </c>
      <c r="J41" s="20">
        <f t="shared" si="246"/>
        <v>6672852</v>
      </c>
      <c r="M41" s="20">
        <f t="shared" si="247"/>
        <v>3298622</v>
      </c>
      <c r="P41" s="20">
        <f t="shared" si="248"/>
        <v>26170151</v>
      </c>
      <c r="S41" s="20">
        <f t="shared" si="249"/>
        <v>14901935</v>
      </c>
      <c r="V41" s="20">
        <f t="shared" si="250"/>
        <v>1850413</v>
      </c>
      <c r="Y41" s="20">
        <f t="shared" si="251"/>
        <v>4627572</v>
      </c>
      <c r="AB41" s="20">
        <f t="shared" si="252"/>
        <v>3003374</v>
      </c>
      <c r="AE41" s="20">
        <f t="shared" si="253"/>
        <v>2531747</v>
      </c>
      <c r="AH41" s="20">
        <f t="shared" si="254"/>
        <v>27479150</v>
      </c>
      <c r="AK41" s="20">
        <f t="shared" si="255"/>
        <v>2117441</v>
      </c>
      <c r="AN41" s="20">
        <f t="shared" si="256"/>
        <v>14196879</v>
      </c>
      <c r="AQ41" s="20">
        <f t="shared" si="257"/>
        <v>3119007</v>
      </c>
      <c r="AT41" s="20">
        <f t="shared" si="258"/>
        <v>2948789</v>
      </c>
      <c r="AW41" s="20">
        <f t="shared" si="259"/>
        <v>5914928</v>
      </c>
      <c r="AZ41" s="20">
        <f t="shared" si="260"/>
        <v>20819779</v>
      </c>
      <c r="BC41" s="20">
        <f t="shared" si="261"/>
        <v>4003002</v>
      </c>
      <c r="BF41" s="20">
        <f t="shared" si="262"/>
        <v>5181010</v>
      </c>
      <c r="BI41" s="20">
        <f t="shared" si="263"/>
        <v>3686294</v>
      </c>
      <c r="BL41" s="20">
        <f t="shared" si="264"/>
        <v>12933519</v>
      </c>
      <c r="BO41" s="20">
        <f t="shared" si="265"/>
        <v>4035819</v>
      </c>
      <c r="BR41" s="20">
        <f t="shared" si="266"/>
        <v>2515587</v>
      </c>
      <c r="BU41" s="20">
        <f t="shared" si="267"/>
        <v>5452825</v>
      </c>
      <c r="BX41" s="20">
        <f t="shared" si="268"/>
        <v>6979292</v>
      </c>
      <c r="CA41" s="20">
        <f t="shared" si="269"/>
        <v>3500689</v>
      </c>
      <c r="CD41" s="20">
        <f t="shared" si="270"/>
        <v>12039103</v>
      </c>
      <c r="CG41" s="20">
        <f t="shared" si="271"/>
        <v>4907213</v>
      </c>
      <c r="CJ41" s="20">
        <f t="shared" si="272"/>
        <v>11159414</v>
      </c>
      <c r="CM41" s="20">
        <f t="shared" si="273"/>
        <v>3906523</v>
      </c>
      <c r="CP41" s="20">
        <f t="shared" si="274"/>
        <v>6874517</v>
      </c>
    </row>
    <row r="42" spans="3:95" s="21" customFormat="1">
      <c r="D42" s="20">
        <f t="shared" si="244"/>
        <v>93258985</v>
      </c>
      <c r="G42" s="20">
        <f t="shared" si="245"/>
        <v>9638084</v>
      </c>
      <c r="J42" s="20">
        <f t="shared" si="246"/>
        <v>6562515</v>
      </c>
      <c r="M42" s="20">
        <f t="shared" si="247"/>
        <v>3069592</v>
      </c>
      <c r="P42" s="20">
        <f t="shared" si="248"/>
        <v>25972499</v>
      </c>
      <c r="S42" s="20">
        <f t="shared" si="249"/>
        <v>15148313</v>
      </c>
      <c r="V42" s="20">
        <f t="shared" si="250"/>
        <v>1883313</v>
      </c>
      <c r="Y42" s="20">
        <f t="shared" si="251"/>
        <v>5085641</v>
      </c>
      <c r="AB42" s="20">
        <f t="shared" si="252"/>
        <v>2832659</v>
      </c>
      <c r="AE42" s="20">
        <f t="shared" si="253"/>
        <v>2574424</v>
      </c>
      <c r="AH42" s="20">
        <f t="shared" si="254"/>
        <v>25840181</v>
      </c>
      <c r="AK42" s="20">
        <f t="shared" si="255"/>
        <v>2038505</v>
      </c>
      <c r="AN42" s="20">
        <f t="shared" si="256"/>
        <v>15500256</v>
      </c>
      <c r="AQ42" s="20">
        <f t="shared" si="257"/>
        <v>3093566</v>
      </c>
      <c r="AT42" s="20">
        <f t="shared" si="258"/>
        <v>3013515</v>
      </c>
      <c r="AW42" s="20">
        <f t="shared" si="259"/>
        <v>6108471</v>
      </c>
      <c r="AZ42" s="20">
        <f t="shared" si="260"/>
        <v>20609718</v>
      </c>
      <c r="BC42" s="20">
        <f t="shared" si="261"/>
        <v>4118965</v>
      </c>
      <c r="BF42" s="20">
        <f t="shared" si="262"/>
        <v>5192678</v>
      </c>
      <c r="BI42" s="20">
        <f t="shared" si="263"/>
        <v>3396204</v>
      </c>
      <c r="BL42" s="20">
        <f t="shared" si="264"/>
        <v>13081707</v>
      </c>
      <c r="BO42" s="20">
        <f t="shared" si="265"/>
        <v>4019907</v>
      </c>
      <c r="BR42" s="20">
        <f t="shared" si="266"/>
        <v>2500662</v>
      </c>
      <c r="BU42" s="20">
        <f t="shared" si="267"/>
        <v>5541734</v>
      </c>
      <c r="BX42" s="20">
        <f t="shared" si="268"/>
        <v>6453067</v>
      </c>
      <c r="CA42" s="20">
        <f t="shared" si="269"/>
        <v>3482613</v>
      </c>
      <c r="CD42" s="20">
        <f t="shared" si="270"/>
        <v>11013047</v>
      </c>
      <c r="CG42" s="20">
        <f t="shared" si="271"/>
        <v>4977856</v>
      </c>
      <c r="CJ42" s="20">
        <f t="shared" si="272"/>
        <v>11692328</v>
      </c>
      <c r="CM42" s="20">
        <f t="shared" si="273"/>
        <v>3842156</v>
      </c>
      <c r="CP42" s="20">
        <f t="shared" si="274"/>
        <v>6941005</v>
      </c>
    </row>
    <row r="43" spans="3:95" s="21" customFormat="1">
      <c r="D43" s="20">
        <f t="shared" si="244"/>
        <v>87229057</v>
      </c>
      <c r="G43" s="20">
        <f t="shared" si="245"/>
        <v>9357564</v>
      </c>
      <c r="J43" s="20">
        <f t="shared" si="246"/>
        <v>6536411</v>
      </c>
      <c r="M43" s="20">
        <f t="shared" si="247"/>
        <v>2897123</v>
      </c>
      <c r="P43" s="20">
        <f t="shared" si="248"/>
        <v>24104807</v>
      </c>
      <c r="S43" s="20">
        <f t="shared" si="249"/>
        <v>14335451</v>
      </c>
      <c r="V43" s="20">
        <f t="shared" si="250"/>
        <v>1859533</v>
      </c>
      <c r="Y43" s="20">
        <f t="shared" si="251"/>
        <v>4937080</v>
      </c>
      <c r="AB43" s="20">
        <f t="shared" si="252"/>
        <v>2795062</v>
      </c>
      <c r="AE43" s="20">
        <f t="shared" si="253"/>
        <v>2488227</v>
      </c>
      <c r="AH43" s="20">
        <f t="shared" si="254"/>
        <v>23949312</v>
      </c>
      <c r="AK43" s="20">
        <f t="shared" si="255"/>
        <v>1945866</v>
      </c>
      <c r="AN43" s="20">
        <f t="shared" si="256"/>
        <v>14938604</v>
      </c>
      <c r="AQ43" s="20">
        <f t="shared" si="257"/>
        <v>3013547</v>
      </c>
      <c r="AT43" s="20">
        <f t="shared" si="258"/>
        <v>2824904</v>
      </c>
      <c r="AW43" s="20">
        <f t="shared" si="259"/>
        <v>6221426</v>
      </c>
      <c r="AZ43" s="20">
        <f t="shared" si="260"/>
        <v>19806961</v>
      </c>
      <c r="BC43" s="20">
        <f t="shared" si="261"/>
        <v>4185744</v>
      </c>
      <c r="BF43" s="20">
        <f t="shared" si="262"/>
        <v>4684967</v>
      </c>
      <c r="BI43" s="20">
        <f t="shared" si="263"/>
        <v>3388297</v>
      </c>
      <c r="BL43" s="20">
        <f t="shared" si="264"/>
        <v>12723362</v>
      </c>
      <c r="BO43" s="20">
        <f t="shared" si="265"/>
        <v>3980863</v>
      </c>
      <c r="BR43" s="20">
        <f t="shared" si="266"/>
        <v>2477856</v>
      </c>
      <c r="BU43" s="20">
        <f t="shared" si="267"/>
        <v>5166094</v>
      </c>
      <c r="BX43" s="20">
        <f t="shared" si="268"/>
        <v>6145777</v>
      </c>
      <c r="CA43" s="20">
        <f t="shared" si="269"/>
        <v>3380227</v>
      </c>
      <c r="CD43" s="20">
        <f t="shared" si="270"/>
        <v>10100874</v>
      </c>
      <c r="CG43" s="20">
        <f t="shared" si="271"/>
        <v>4745376</v>
      </c>
      <c r="CJ43" s="20">
        <f t="shared" si="272"/>
        <v>11461665</v>
      </c>
      <c r="CM43" s="20">
        <f t="shared" si="273"/>
        <v>3746239</v>
      </c>
      <c r="CP43" s="20">
        <f t="shared" si="274"/>
        <v>6423586</v>
      </c>
    </row>
    <row r="44" spans="3:95" s="21" customFormat="1">
      <c r="D44" s="20">
        <f t="shared" si="244"/>
        <v>95396680</v>
      </c>
      <c r="G44" s="20">
        <f t="shared" si="245"/>
        <v>9968112</v>
      </c>
      <c r="J44" s="20">
        <f t="shared" si="246"/>
        <v>6853681</v>
      </c>
      <c r="M44" s="20">
        <f t="shared" si="247"/>
        <v>3040048</v>
      </c>
      <c r="P44" s="20">
        <f t="shared" si="248"/>
        <v>26045247</v>
      </c>
      <c r="S44" s="20">
        <f t="shared" si="249"/>
        <v>15457614</v>
      </c>
      <c r="V44" s="20">
        <f t="shared" si="250"/>
        <v>1916933</v>
      </c>
      <c r="Y44" s="20">
        <f t="shared" si="251"/>
        <v>5358792</v>
      </c>
      <c r="AB44" s="20">
        <f t="shared" si="252"/>
        <v>2949492</v>
      </c>
      <c r="AE44" s="20">
        <f t="shared" si="253"/>
        <v>2672341</v>
      </c>
      <c r="AH44" s="20">
        <f t="shared" si="254"/>
        <v>25116308</v>
      </c>
      <c r="AK44" s="20">
        <f t="shared" si="255"/>
        <v>2056994</v>
      </c>
      <c r="AN44" s="20">
        <f t="shared" si="256"/>
        <v>15603426</v>
      </c>
      <c r="AQ44" s="20">
        <f t="shared" si="257"/>
        <v>3289799</v>
      </c>
      <c r="AT44" s="20">
        <f t="shared" si="258"/>
        <v>3068616</v>
      </c>
      <c r="AW44" s="20">
        <f t="shared" si="259"/>
        <v>6263709</v>
      </c>
      <c r="AZ44" s="20">
        <f t="shared" si="260"/>
        <v>20899362</v>
      </c>
      <c r="BC44" s="20">
        <f t="shared" si="261"/>
        <v>4427933</v>
      </c>
      <c r="BF44" s="20">
        <f t="shared" si="262"/>
        <v>5124259</v>
      </c>
      <c r="BI44" s="20">
        <f t="shared" si="263"/>
        <v>3369914</v>
      </c>
      <c r="BL44" s="20">
        <f t="shared" si="264"/>
        <v>13670721</v>
      </c>
      <c r="BO44" s="20">
        <f t="shared" si="265"/>
        <v>4198617</v>
      </c>
      <c r="BR44" s="20">
        <f t="shared" si="266"/>
        <v>2566052</v>
      </c>
      <c r="BU44" s="20">
        <f t="shared" si="267"/>
        <v>5520536</v>
      </c>
      <c r="BX44" s="20">
        <f t="shared" si="268"/>
        <v>6519585</v>
      </c>
      <c r="CA44" s="20">
        <f t="shared" si="269"/>
        <v>3557236</v>
      </c>
      <c r="CD44" s="20">
        <f t="shared" si="270"/>
        <v>10735272</v>
      </c>
      <c r="CG44" s="20">
        <f t="shared" si="271"/>
        <v>5177326</v>
      </c>
      <c r="CJ44" s="20">
        <f t="shared" si="272"/>
        <v>12599423</v>
      </c>
      <c r="CM44" s="20">
        <f t="shared" si="273"/>
        <v>3982910</v>
      </c>
      <c r="CP44" s="20">
        <f t="shared" si="274"/>
        <v>7032378</v>
      </c>
    </row>
    <row r="45" spans="3:95" s="21" customFormat="1">
      <c r="D45" s="20">
        <f t="shared" si="244"/>
        <v>97844545</v>
      </c>
      <c r="G45" s="20">
        <f t="shared" si="245"/>
        <v>10309898</v>
      </c>
      <c r="J45" s="20">
        <f t="shared" si="246"/>
        <v>6998783</v>
      </c>
      <c r="M45" s="20">
        <f t="shared" si="247"/>
        <v>3026958</v>
      </c>
      <c r="P45" s="20">
        <f t="shared" si="248"/>
        <v>24970295</v>
      </c>
      <c r="S45" s="20">
        <f t="shared" si="249"/>
        <v>15836521</v>
      </c>
      <c r="V45" s="20">
        <f t="shared" si="250"/>
        <v>1947445</v>
      </c>
      <c r="Y45" s="20">
        <f t="shared" si="251"/>
        <v>5251151</v>
      </c>
      <c r="AB45" s="20">
        <f t="shared" si="252"/>
        <v>2764280</v>
      </c>
      <c r="AE45" s="20">
        <f t="shared" si="253"/>
        <v>2662163</v>
      </c>
      <c r="AH45" s="20">
        <f t="shared" si="254"/>
        <v>24881899</v>
      </c>
      <c r="AK45" s="20">
        <f t="shared" si="255"/>
        <v>2078240</v>
      </c>
      <c r="AN45" s="20">
        <f t="shared" si="256"/>
        <v>15662071</v>
      </c>
      <c r="AQ45" s="20">
        <f t="shared" si="257"/>
        <v>3129469</v>
      </c>
      <c r="AT45" s="20">
        <f t="shared" si="258"/>
        <v>2923456</v>
      </c>
      <c r="AW45" s="20">
        <f t="shared" si="259"/>
        <v>6222787</v>
      </c>
      <c r="AZ45" s="20">
        <f t="shared" si="260"/>
        <v>20350571</v>
      </c>
      <c r="BC45" s="20">
        <f t="shared" si="261"/>
        <v>4238334</v>
      </c>
      <c r="BF45" s="20">
        <f t="shared" si="262"/>
        <v>5030857</v>
      </c>
      <c r="BI45" s="20">
        <f t="shared" si="263"/>
        <v>3393371</v>
      </c>
      <c r="BL45" s="20">
        <f t="shared" si="264"/>
        <v>12907904</v>
      </c>
      <c r="BO45" s="20">
        <f t="shared" si="265"/>
        <v>4072222</v>
      </c>
      <c r="BR45" s="20">
        <f t="shared" si="266"/>
        <v>2506480</v>
      </c>
      <c r="BU45" s="20">
        <f t="shared" si="267"/>
        <v>5475374</v>
      </c>
      <c r="BX45" s="20">
        <f t="shared" si="268"/>
        <v>6387296</v>
      </c>
      <c r="CA45" s="20">
        <f t="shared" si="269"/>
        <v>3366129</v>
      </c>
      <c r="CD45" s="20">
        <f t="shared" si="270"/>
        <v>10580180</v>
      </c>
      <c r="CG45" s="20">
        <f t="shared" si="271"/>
        <v>4929665</v>
      </c>
      <c r="CJ45" s="20">
        <f t="shared" si="272"/>
        <v>13107858</v>
      </c>
      <c r="CM45" s="20">
        <f t="shared" si="273"/>
        <v>3821102</v>
      </c>
      <c r="CP45" s="20">
        <f t="shared" si="274"/>
        <v>6809701</v>
      </c>
    </row>
    <row r="46" spans="3:95" s="21" customFormat="1">
      <c r="D46" s="20">
        <f t="shared" si="244"/>
        <v>113088253</v>
      </c>
      <c r="G46" s="20">
        <f t="shared" si="245"/>
        <v>12232742</v>
      </c>
      <c r="J46" s="20">
        <f t="shared" si="246"/>
        <v>8215563</v>
      </c>
      <c r="M46" s="20">
        <f t="shared" si="247"/>
        <v>3628121</v>
      </c>
      <c r="P46" s="20">
        <f t="shared" si="248"/>
        <v>29777838</v>
      </c>
      <c r="S46" s="20">
        <f t="shared" si="249"/>
        <v>18188940</v>
      </c>
      <c r="V46" s="20">
        <f t="shared" si="250"/>
        <v>2271871</v>
      </c>
      <c r="Y46" s="20">
        <f t="shared" si="251"/>
        <v>6330900</v>
      </c>
      <c r="AB46" s="20">
        <f t="shared" si="252"/>
        <v>3392439</v>
      </c>
      <c r="AE46" s="20">
        <f t="shared" si="253"/>
        <v>3052414</v>
      </c>
      <c r="AH46" s="20">
        <f t="shared" si="254"/>
        <v>28807243</v>
      </c>
      <c r="AK46" s="20">
        <f t="shared" si="255"/>
        <v>2395234</v>
      </c>
      <c r="AN46" s="20">
        <f t="shared" si="256"/>
        <v>18706650</v>
      </c>
      <c r="AQ46" s="20">
        <f t="shared" si="257"/>
        <v>3820301</v>
      </c>
      <c r="AT46" s="20">
        <f t="shared" si="258"/>
        <v>3406600</v>
      </c>
      <c r="AW46" s="20">
        <f t="shared" si="259"/>
        <v>7093835</v>
      </c>
      <c r="AZ46" s="20">
        <f t="shared" si="260"/>
        <v>24541363</v>
      </c>
      <c r="BC46" s="20">
        <f t="shared" si="261"/>
        <v>5043120</v>
      </c>
      <c r="BF46" s="20">
        <f t="shared" si="262"/>
        <v>6116098</v>
      </c>
      <c r="BI46" s="20">
        <f t="shared" si="263"/>
        <v>4011008</v>
      </c>
      <c r="BL46" s="20">
        <f t="shared" si="264"/>
        <v>15113566</v>
      </c>
      <c r="BO46" s="20">
        <f t="shared" si="265"/>
        <v>4907865</v>
      </c>
      <c r="BR46" s="20">
        <f t="shared" si="266"/>
        <v>2947333</v>
      </c>
      <c r="BU46" s="20">
        <f t="shared" si="267"/>
        <v>6528689</v>
      </c>
      <c r="BX46" s="20">
        <f t="shared" si="268"/>
        <v>7416215</v>
      </c>
      <c r="CA46" s="20">
        <f t="shared" si="269"/>
        <v>4187340</v>
      </c>
      <c r="CD46" s="20">
        <f t="shared" si="270"/>
        <v>11870914</v>
      </c>
      <c r="CG46" s="20">
        <f t="shared" si="271"/>
        <v>6095389</v>
      </c>
      <c r="CJ46" s="20">
        <f t="shared" si="272"/>
        <v>15607053</v>
      </c>
      <c r="CM46" s="20">
        <f t="shared" si="273"/>
        <v>4751775</v>
      </c>
      <c r="CP46" s="20">
        <f t="shared" si="274"/>
        <v>7795607</v>
      </c>
    </row>
    <row r="47" spans="3:95" s="21" customFormat="1">
      <c r="D47" s="20">
        <f t="shared" si="244"/>
        <v>136175033</v>
      </c>
      <c r="G47" s="20">
        <f t="shared" si="245"/>
        <v>14740658</v>
      </c>
      <c r="J47" s="20">
        <f t="shared" si="246"/>
        <v>9936470</v>
      </c>
      <c r="M47" s="20">
        <f t="shared" si="247"/>
        <v>4397178</v>
      </c>
      <c r="P47" s="20">
        <f t="shared" si="248"/>
        <v>36707661</v>
      </c>
      <c r="S47" s="20">
        <f t="shared" si="249"/>
        <v>22639219</v>
      </c>
      <c r="V47" s="20">
        <f t="shared" si="250"/>
        <v>2710865</v>
      </c>
      <c r="Y47" s="20">
        <f t="shared" si="251"/>
        <v>7334569</v>
      </c>
      <c r="AB47" s="20">
        <f t="shared" si="252"/>
        <v>4455331</v>
      </c>
      <c r="AE47" s="20">
        <f t="shared" si="253"/>
        <v>3640112</v>
      </c>
      <c r="AH47" s="20">
        <f t="shared" si="254"/>
        <v>34079022</v>
      </c>
      <c r="AK47" s="20">
        <f t="shared" si="255"/>
        <v>3097095</v>
      </c>
      <c r="AN47" s="20">
        <f t="shared" si="256"/>
        <v>23099961</v>
      </c>
      <c r="AQ47" s="20">
        <f t="shared" si="257"/>
        <v>4704404</v>
      </c>
      <c r="AT47" s="20">
        <f t="shared" si="258"/>
        <v>4322605</v>
      </c>
      <c r="AW47" s="20">
        <f t="shared" si="259"/>
        <v>8152351</v>
      </c>
      <c r="AZ47" s="20">
        <f t="shared" si="260"/>
        <v>29569438</v>
      </c>
      <c r="BC47" s="20">
        <f t="shared" si="261"/>
        <v>6391418</v>
      </c>
      <c r="BF47" s="20">
        <f t="shared" si="262"/>
        <v>7191281</v>
      </c>
      <c r="BI47" s="20">
        <f t="shared" si="263"/>
        <v>4869437</v>
      </c>
      <c r="BL47" s="20">
        <f t="shared" si="264"/>
        <v>18392942</v>
      </c>
      <c r="BO47" s="20">
        <f t="shared" si="265"/>
        <v>6123770</v>
      </c>
      <c r="BR47" s="20">
        <f t="shared" si="266"/>
        <v>3671008</v>
      </c>
      <c r="BU47" s="20">
        <f t="shared" si="267"/>
        <v>7888614</v>
      </c>
      <c r="BX47" s="20">
        <f t="shared" si="268"/>
        <v>9281096</v>
      </c>
      <c r="CA47" s="20">
        <f t="shared" si="269"/>
        <v>5416944</v>
      </c>
      <c r="CD47" s="20">
        <f t="shared" si="270"/>
        <v>14861690</v>
      </c>
      <c r="CG47" s="20">
        <f t="shared" si="271"/>
        <v>7637548</v>
      </c>
      <c r="CJ47" s="20">
        <f t="shared" si="272"/>
        <v>16884144</v>
      </c>
      <c r="CM47" s="20">
        <f t="shared" si="273"/>
        <v>6025138</v>
      </c>
      <c r="CP47" s="20">
        <f t="shared" si="274"/>
        <v>9220393</v>
      </c>
    </row>
    <row r="48" spans="3:95" s="21" customFormat="1">
      <c r="E48" s="20">
        <f>C18</f>
        <v>8</v>
      </c>
      <c r="H48" s="22">
        <f>F18</f>
        <v>1</v>
      </c>
      <c r="K48" s="22">
        <f>I18</f>
        <v>2</v>
      </c>
      <c r="N48" s="22">
        <f>L18</f>
        <v>3</v>
      </c>
      <c r="Q48" s="22">
        <f>O18</f>
        <v>4</v>
      </c>
      <c r="T48" s="22">
        <f>R18</f>
        <v>5</v>
      </c>
      <c r="W48" s="22">
        <f>U18</f>
        <v>6</v>
      </c>
      <c r="Z48" s="22">
        <f>X18</f>
        <v>7</v>
      </c>
      <c r="AC48" s="22">
        <f>AA18</f>
        <v>9</v>
      </c>
      <c r="AF48" s="22">
        <f>AD18</f>
        <v>10</v>
      </c>
      <c r="AI48" s="22">
        <f>AG18</f>
        <v>11</v>
      </c>
      <c r="AL48" s="22">
        <f>AJ18</f>
        <v>12</v>
      </c>
      <c r="AO48" s="22">
        <f>AM18</f>
        <v>13</v>
      </c>
      <c r="AR48" s="22">
        <f>AP18</f>
        <v>14</v>
      </c>
      <c r="AU48" s="22">
        <f>AS18</f>
        <v>15</v>
      </c>
      <c r="AX48" s="22">
        <f>AV18</f>
        <v>16</v>
      </c>
      <c r="BA48" s="22">
        <f>AY18</f>
        <v>17</v>
      </c>
      <c r="BD48" s="22">
        <f>BB18</f>
        <v>18</v>
      </c>
      <c r="BG48" s="22">
        <f>BE18</f>
        <v>19</v>
      </c>
      <c r="BJ48" s="22">
        <f>BH18</f>
        <v>20</v>
      </c>
      <c r="BM48" s="22">
        <f>BK18</f>
        <v>21</v>
      </c>
      <c r="BP48" s="22">
        <f>BN18</f>
        <v>22</v>
      </c>
      <c r="BS48" s="22">
        <f>BQ18</f>
        <v>23</v>
      </c>
      <c r="BV48" s="22">
        <f>BT18</f>
        <v>24</v>
      </c>
      <c r="BY48" s="22">
        <f>BW18</f>
        <v>25</v>
      </c>
      <c r="CB48" s="22">
        <f>BZ18</f>
        <v>26</v>
      </c>
      <c r="CE48" s="22">
        <f>CC18</f>
        <v>27</v>
      </c>
      <c r="CH48" s="22">
        <f>CF18</f>
        <v>28</v>
      </c>
      <c r="CK48" s="22">
        <f>CI18</f>
        <v>29</v>
      </c>
      <c r="CN48" s="22">
        <f>CL18</f>
        <v>30</v>
      </c>
      <c r="CQ48" s="22">
        <f>CO18</f>
        <v>31</v>
      </c>
    </row>
    <row r="49" spans="3:95" s="21" customFormat="1">
      <c r="E49" s="22" t="s">
        <v>8</v>
      </c>
      <c r="H49" s="22" t="s">
        <v>8</v>
      </c>
      <c r="K49" s="22" t="s">
        <v>8</v>
      </c>
      <c r="N49" s="22" t="s">
        <v>8</v>
      </c>
      <c r="Q49" s="22" t="s">
        <v>8</v>
      </c>
      <c r="T49" s="22" t="s">
        <v>8</v>
      </c>
      <c r="W49" s="22" t="s">
        <v>8</v>
      </c>
      <c r="Z49" s="22" t="s">
        <v>8</v>
      </c>
      <c r="AC49" s="22" t="s">
        <v>8</v>
      </c>
      <c r="AF49" s="22" t="s">
        <v>8</v>
      </c>
      <c r="AI49" s="22" t="s">
        <v>8</v>
      </c>
      <c r="AL49" s="22" t="s">
        <v>8</v>
      </c>
      <c r="AO49" s="22" t="s">
        <v>8</v>
      </c>
      <c r="AR49" s="22" t="s">
        <v>8</v>
      </c>
      <c r="AU49" s="22" t="s">
        <v>8</v>
      </c>
      <c r="AX49" s="22" t="s">
        <v>8</v>
      </c>
      <c r="BA49" s="22" t="s">
        <v>8</v>
      </c>
      <c r="BD49" s="22" t="s">
        <v>8</v>
      </c>
      <c r="BG49" s="22" t="s">
        <v>8</v>
      </c>
      <c r="BJ49" s="22" t="s">
        <v>8</v>
      </c>
      <c r="BM49" s="22" t="s">
        <v>8</v>
      </c>
      <c r="BP49" s="22" t="s">
        <v>8</v>
      </c>
      <c r="BS49" s="22" t="s">
        <v>8</v>
      </c>
      <c r="BV49" s="22" t="s">
        <v>8</v>
      </c>
      <c r="BY49" s="22" t="s">
        <v>8</v>
      </c>
      <c r="CB49" s="22" t="s">
        <v>8</v>
      </c>
      <c r="CE49" s="22" t="s">
        <v>8</v>
      </c>
      <c r="CH49" s="22" t="s">
        <v>8</v>
      </c>
      <c r="CK49" s="22" t="s">
        <v>8</v>
      </c>
      <c r="CN49" s="22" t="s">
        <v>8</v>
      </c>
      <c r="CQ49" s="22" t="s">
        <v>8</v>
      </c>
    </row>
    <row r="50" spans="3:95" s="21" customFormat="1">
      <c r="E50" s="20">
        <f>E5</f>
        <v>0</v>
      </c>
      <c r="H50" s="20">
        <f>H5</f>
        <v>0</v>
      </c>
      <c r="K50" s="20">
        <f>K5</f>
        <v>0</v>
      </c>
      <c r="N50" s="20">
        <f>N5</f>
        <v>0</v>
      </c>
      <c r="Q50" s="20">
        <f>Q5</f>
        <v>0</v>
      </c>
      <c r="T50" s="20">
        <f>T5</f>
        <v>0</v>
      </c>
      <c r="W50" s="20">
        <f>W5</f>
        <v>0</v>
      </c>
      <c r="Z50" s="20">
        <f>Z5</f>
        <v>0</v>
      </c>
      <c r="AC50" s="20">
        <f>AC5</f>
        <v>0</v>
      </c>
      <c r="AF50" s="20">
        <f>AF5</f>
        <v>0</v>
      </c>
      <c r="AI50" s="20">
        <f>AI5</f>
        <v>0</v>
      </c>
      <c r="AL50" s="20">
        <f>AL5</f>
        <v>0</v>
      </c>
      <c r="AO50" s="20">
        <f>AO5</f>
        <v>0</v>
      </c>
      <c r="AR50" s="20">
        <f>AR5</f>
        <v>0</v>
      </c>
      <c r="AU50" s="20">
        <f>AU5</f>
        <v>0</v>
      </c>
      <c r="AX50" s="20">
        <f>AX5</f>
        <v>0</v>
      </c>
      <c r="BA50" s="20">
        <f>BA5</f>
        <v>0</v>
      </c>
      <c r="BD50" s="20">
        <f>BD5</f>
        <v>0</v>
      </c>
      <c r="BG50" s="20">
        <f>BG5</f>
        <v>0</v>
      </c>
      <c r="BJ50" s="20">
        <f>BJ5</f>
        <v>0</v>
      </c>
      <c r="BM50" s="20">
        <f>BM5</f>
        <v>0</v>
      </c>
      <c r="BP50" s="20">
        <f>BP5</f>
        <v>0</v>
      </c>
      <c r="BS50" s="20">
        <f>BS5</f>
        <v>0</v>
      </c>
      <c r="BV50" s="20">
        <f>BV5</f>
        <v>0</v>
      </c>
      <c r="BY50" s="20">
        <f>BY5</f>
        <v>0</v>
      </c>
      <c r="CB50" s="20">
        <f>CB5</f>
        <v>0</v>
      </c>
      <c r="CE50" s="20">
        <f>CE5</f>
        <v>0</v>
      </c>
      <c r="CH50" s="20">
        <f>CH5</f>
        <v>0</v>
      </c>
      <c r="CK50" s="20">
        <f>CK5</f>
        <v>0</v>
      </c>
      <c r="CN50" s="20">
        <f>CN5</f>
        <v>0</v>
      </c>
      <c r="CQ50" s="20">
        <f>CQ5</f>
        <v>0</v>
      </c>
    </row>
    <row r="51" spans="3:95" s="21" customFormat="1">
      <c r="E51" s="20">
        <f>E6</f>
        <v>10055746</v>
      </c>
      <c r="H51" s="20">
        <f>H6</f>
        <v>4295</v>
      </c>
      <c r="K51" s="20">
        <f>K6</f>
        <v>476</v>
      </c>
      <c r="N51" s="20">
        <f>N6</f>
        <v>5451</v>
      </c>
      <c r="Q51" s="20">
        <f>Q6</f>
        <v>9404</v>
      </c>
      <c r="T51" s="20">
        <f>T6</f>
        <v>1502</v>
      </c>
      <c r="W51" s="20">
        <f>W6</f>
        <v>1315</v>
      </c>
      <c r="Z51" s="20">
        <f>Z6</f>
        <v>746</v>
      </c>
      <c r="AC51" s="20">
        <f>AC6</f>
        <v>100</v>
      </c>
      <c r="AF51" s="20">
        <f>AF6</f>
        <v>536</v>
      </c>
      <c r="AI51" s="20">
        <f>AI6</f>
        <v>19477</v>
      </c>
      <c r="AL51" s="20">
        <f>AL6</f>
        <v>79</v>
      </c>
      <c r="AO51" s="20">
        <f>AO6</f>
        <v>9314</v>
      </c>
      <c r="AR51" s="20">
        <f>AR6</f>
        <v>337</v>
      </c>
      <c r="AU51" s="20">
        <f>AU6</f>
        <v>1303</v>
      </c>
      <c r="AX51" s="20">
        <f>AX6</f>
        <v>789</v>
      </c>
      <c r="BA51" s="20">
        <f>BA6</f>
        <v>6516</v>
      </c>
      <c r="BD51" s="20">
        <f>BD6</f>
        <v>2414</v>
      </c>
      <c r="BG51" s="20">
        <f>BG6</f>
        <v>6961</v>
      </c>
      <c r="BJ51" s="20">
        <f>BJ6</f>
        <v>448</v>
      </c>
      <c r="BM51" s="20">
        <f>BM6</f>
        <v>2685</v>
      </c>
      <c r="BP51" s="20">
        <f>BP6</f>
        <v>202</v>
      </c>
      <c r="BS51" s="20">
        <f>BS6</f>
        <v>552</v>
      </c>
      <c r="BV51" s="20">
        <f>BV6</f>
        <v>397</v>
      </c>
      <c r="BY51" s="20">
        <f>BY6</f>
        <v>17486</v>
      </c>
      <c r="CB51" s="20">
        <f>CB6</f>
        <v>12277</v>
      </c>
      <c r="CE51" s="20">
        <f>CE6</f>
        <v>8043</v>
      </c>
      <c r="CH51" s="20">
        <f>CH6</f>
        <v>1487</v>
      </c>
      <c r="CK51" s="20">
        <f>CK6</f>
        <v>29201</v>
      </c>
      <c r="CN51" s="20">
        <f>CN6</f>
        <v>576</v>
      </c>
      <c r="CQ51" s="20">
        <f>CQ6</f>
        <v>8344</v>
      </c>
    </row>
    <row r="52" spans="3:95" s="21" customFormat="1">
      <c r="E52" s="20">
        <f>E7</f>
        <v>16539458</v>
      </c>
      <c r="H52" s="20">
        <f>H7</f>
        <v>16466</v>
      </c>
      <c r="K52" s="20">
        <f>K7</f>
        <v>1477</v>
      </c>
      <c r="N52" s="20">
        <f>N7</f>
        <v>5991</v>
      </c>
      <c r="Q52" s="20">
        <f>Q7</f>
        <v>42693</v>
      </c>
      <c r="T52" s="20">
        <f>T7</f>
        <v>6219</v>
      </c>
      <c r="W52" s="20">
        <f>W7</f>
        <v>1969</v>
      </c>
      <c r="Z52" s="20">
        <f>Z7</f>
        <v>2074</v>
      </c>
      <c r="AC52" s="20">
        <f>AC7</f>
        <v>603</v>
      </c>
      <c r="AF52" s="20">
        <f>AF7</f>
        <v>2825</v>
      </c>
      <c r="AI52" s="20">
        <f>AI7</f>
        <v>28525</v>
      </c>
      <c r="AL52" s="20">
        <f>AL7</f>
        <v>580</v>
      </c>
      <c r="AO52" s="20">
        <f>AO7</f>
        <v>10421</v>
      </c>
      <c r="AR52" s="20">
        <f>AR7</f>
        <v>772</v>
      </c>
      <c r="AU52" s="20">
        <f>AU7</f>
        <v>1858</v>
      </c>
      <c r="AX52" s="20">
        <f>AX7</f>
        <v>730</v>
      </c>
      <c r="BA52" s="20">
        <f>BA7</f>
        <v>24249</v>
      </c>
      <c r="BD52" s="20">
        <f>BD7</f>
        <v>2949</v>
      </c>
      <c r="BG52" s="20">
        <f>BG7</f>
        <v>7820</v>
      </c>
      <c r="BJ52" s="20">
        <f>BJ7</f>
        <v>1492</v>
      </c>
      <c r="BM52" s="20">
        <f>BM7</f>
        <v>6108</v>
      </c>
      <c r="BP52" s="20">
        <f>BP7</f>
        <v>1227</v>
      </c>
      <c r="BS52" s="20">
        <f>BS7</f>
        <v>767</v>
      </c>
      <c r="BV52" s="20">
        <f>BV7</f>
        <v>2276</v>
      </c>
      <c r="BY52" s="20">
        <f>BY7</f>
        <v>23718</v>
      </c>
      <c r="CB52" s="20">
        <f>CB7</f>
        <v>12628</v>
      </c>
      <c r="CE52" s="20">
        <f>CE7</f>
        <v>21406</v>
      </c>
      <c r="CH52" s="20">
        <f>CH7</f>
        <v>2537</v>
      </c>
      <c r="CK52" s="20">
        <f>CK7</f>
        <v>30876</v>
      </c>
      <c r="CN52" s="20">
        <f>CN7</f>
        <v>1451</v>
      </c>
      <c r="CQ52" s="20">
        <f>CQ7</f>
        <v>10454</v>
      </c>
    </row>
    <row r="53" spans="3:95" s="21" customFormat="1">
      <c r="E53" s="20">
        <f>E8</f>
        <v>19998022</v>
      </c>
      <c r="H53" s="20">
        <f>H8</f>
        <v>17241</v>
      </c>
      <c r="K53" s="20">
        <f>K8</f>
        <v>2204</v>
      </c>
      <c r="N53" s="20">
        <f>N8</f>
        <v>6784</v>
      </c>
      <c r="Q53" s="20">
        <f>Q8</f>
        <v>55160</v>
      </c>
      <c r="T53" s="20">
        <f>T8</f>
        <v>6177</v>
      </c>
      <c r="W53" s="20">
        <f>W8</f>
        <v>2242</v>
      </c>
      <c r="Z53" s="20">
        <f>Z8</f>
        <v>1733</v>
      </c>
      <c r="AC53" s="20">
        <f>AC8</f>
        <v>859</v>
      </c>
      <c r="AF53" s="20">
        <f>AF8</f>
        <v>3194</v>
      </c>
      <c r="AI53" s="20">
        <f>AI8</f>
        <v>34152</v>
      </c>
      <c r="AL53" s="20">
        <f>AL8</f>
        <v>497</v>
      </c>
      <c r="AO53" s="20">
        <f>AO8</f>
        <v>8380</v>
      </c>
      <c r="AR53" s="20">
        <f>AR8</f>
        <v>921</v>
      </c>
      <c r="AU53" s="20">
        <f>AU8</f>
        <v>2414</v>
      </c>
      <c r="AX53" s="20">
        <f>AX8</f>
        <v>182</v>
      </c>
      <c r="BA53" s="20">
        <f>BA8</f>
        <v>25011</v>
      </c>
      <c r="BD53" s="20">
        <f>BD8</f>
        <v>2526</v>
      </c>
      <c r="BG53" s="20">
        <f>BG8</f>
        <v>10452</v>
      </c>
      <c r="BJ53" s="20">
        <f>BJ8</f>
        <v>1683</v>
      </c>
      <c r="BM53" s="20">
        <f>BM8</f>
        <v>6180</v>
      </c>
      <c r="BP53" s="20">
        <f>BP8</f>
        <v>2273</v>
      </c>
      <c r="BS53" s="20">
        <f>BS8</f>
        <v>618</v>
      </c>
      <c r="BV53" s="20">
        <f>BV8</f>
        <v>2657</v>
      </c>
      <c r="BY53" s="20">
        <f>BY8</f>
        <v>26569</v>
      </c>
      <c r="CB53" s="20">
        <f>CB8</f>
        <v>34923</v>
      </c>
      <c r="CE53" s="20">
        <f>CE8</f>
        <v>25529</v>
      </c>
      <c r="CH53" s="20">
        <f>CH8</f>
        <v>3094</v>
      </c>
      <c r="CK53" s="20">
        <f>CK8</f>
        <v>25628</v>
      </c>
      <c r="CN53" s="20">
        <f>CN8</f>
        <v>1263</v>
      </c>
      <c r="CQ53" s="20">
        <f>CQ8</f>
        <v>10879</v>
      </c>
    </row>
    <row r="54" spans="3:95" s="21" customFormat="1">
      <c r="E54" s="20" t="e">
        <f>#REF!</f>
        <v>#REF!</v>
      </c>
      <c r="H54" s="20" t="e">
        <f>#REF!</f>
        <v>#REF!</v>
      </c>
      <c r="K54" s="20" t="e">
        <f>#REF!</f>
        <v>#REF!</v>
      </c>
      <c r="N54" s="20" t="e">
        <f>#REF!</f>
        <v>#REF!</v>
      </c>
      <c r="Q54" s="20" t="e">
        <f>#REF!</f>
        <v>#REF!</v>
      </c>
      <c r="T54" s="20" t="e">
        <f>#REF!</f>
        <v>#REF!</v>
      </c>
      <c r="W54" s="20" t="e">
        <f>#REF!</f>
        <v>#REF!</v>
      </c>
      <c r="Z54" s="20" t="e">
        <f>#REF!</f>
        <v>#REF!</v>
      </c>
      <c r="AC54" s="20" t="e">
        <f>#REF!</f>
        <v>#REF!</v>
      </c>
      <c r="AF54" s="20" t="e">
        <f>#REF!</f>
        <v>#REF!</v>
      </c>
      <c r="AI54" s="20" t="e">
        <f>#REF!</f>
        <v>#REF!</v>
      </c>
      <c r="AL54" s="20" t="e">
        <f>#REF!</f>
        <v>#REF!</v>
      </c>
      <c r="AO54" s="20" t="e">
        <f>#REF!</f>
        <v>#REF!</v>
      </c>
      <c r="AR54" s="20" t="e">
        <f>#REF!</f>
        <v>#REF!</v>
      </c>
      <c r="AU54" s="20" t="e">
        <f>#REF!</f>
        <v>#REF!</v>
      </c>
      <c r="AX54" s="20" t="e">
        <f>#REF!</f>
        <v>#REF!</v>
      </c>
      <c r="BA54" s="20" t="e">
        <f>#REF!</f>
        <v>#REF!</v>
      </c>
      <c r="BD54" s="20" t="e">
        <f>#REF!</f>
        <v>#REF!</v>
      </c>
      <c r="BG54" s="20" t="e">
        <f>#REF!</f>
        <v>#REF!</v>
      </c>
      <c r="BJ54" s="20" t="e">
        <f>#REF!</f>
        <v>#REF!</v>
      </c>
      <c r="BM54" s="20" t="e">
        <f>#REF!</f>
        <v>#REF!</v>
      </c>
      <c r="BP54" s="20" t="e">
        <f>#REF!</f>
        <v>#REF!</v>
      </c>
      <c r="BS54" s="20" t="e">
        <f>#REF!</f>
        <v>#REF!</v>
      </c>
      <c r="BV54" s="20" t="e">
        <f>#REF!</f>
        <v>#REF!</v>
      </c>
      <c r="BY54" s="20" t="e">
        <f>#REF!</f>
        <v>#REF!</v>
      </c>
      <c r="CB54" s="20" t="e">
        <f>#REF!</f>
        <v>#REF!</v>
      </c>
      <c r="CE54" s="20" t="e">
        <f>#REF!</f>
        <v>#REF!</v>
      </c>
      <c r="CH54" s="20" t="e">
        <f>#REF!</f>
        <v>#REF!</v>
      </c>
      <c r="CK54" s="20" t="e">
        <f>#REF!</f>
        <v>#REF!</v>
      </c>
      <c r="CN54" s="20" t="e">
        <f>#REF!</f>
        <v>#REF!</v>
      </c>
      <c r="CQ54" s="20" t="e">
        <f>#REF!</f>
        <v>#REF!</v>
      </c>
    </row>
    <row r="55" spans="3:95" s="21" customFormat="1">
      <c r="E55" s="20">
        <f t="shared" ref="E55:E62" si="275">E9</f>
        <v>19636039</v>
      </c>
      <c r="H55" s="20">
        <f t="shared" ref="H55:H62" si="276">H9</f>
        <v>33918</v>
      </c>
      <c r="K55" s="20">
        <f t="shared" ref="K55:K62" si="277">K9</f>
        <v>5955</v>
      </c>
      <c r="N55" s="20">
        <f t="shared" ref="N55:N62" si="278">N9</f>
        <v>20853</v>
      </c>
      <c r="Q55" s="20">
        <f t="shared" ref="Q55:Q62" si="279">Q9</f>
        <v>65187</v>
      </c>
      <c r="T55" s="20">
        <f t="shared" ref="T55:T62" si="280">T9</f>
        <v>11973</v>
      </c>
      <c r="W55" s="20">
        <f t="shared" ref="W55:W62" si="281">W9</f>
        <v>3737</v>
      </c>
      <c r="Z55" s="20">
        <f t="shared" ref="Z55:Z62" si="282">Z9</f>
        <v>8723</v>
      </c>
      <c r="AC55" s="20">
        <f t="shared" ref="AC55:AC62" si="283">AC9</f>
        <v>1007</v>
      </c>
      <c r="AF55" s="20">
        <f t="shared" ref="AF55:AF62" si="284">AF9</f>
        <v>5693</v>
      </c>
      <c r="AI55" s="20">
        <f t="shared" ref="AI55:AI62" si="285">AI9</f>
        <v>108635</v>
      </c>
      <c r="AL55" s="20">
        <f t="shared" ref="AL55:AL62" si="286">AL9</f>
        <v>1176</v>
      </c>
      <c r="AO55" s="20">
        <f t="shared" ref="AO55:AO62" si="287">AO9</f>
        <v>12420</v>
      </c>
      <c r="AR55" s="20">
        <f t="shared" ref="AR55:AR62" si="288">AR9</f>
        <v>5319</v>
      </c>
      <c r="AU55" s="20">
        <f t="shared" ref="AU55:AU62" si="289">AU9</f>
        <v>8312</v>
      </c>
      <c r="AX55" s="20">
        <f t="shared" ref="AX55:AX62" si="290">AX9</f>
        <v>5259</v>
      </c>
      <c r="BA55" s="20">
        <f t="shared" ref="BA55:BA62" si="291">BA9</f>
        <v>40433</v>
      </c>
      <c r="BD55" s="20">
        <f t="shared" ref="BD55:BD62" si="292">BD9</f>
        <v>3672</v>
      </c>
      <c r="BG55" s="20">
        <f t="shared" ref="BG55:BG62" si="293">BG9</f>
        <v>15671</v>
      </c>
      <c r="BJ55" s="20">
        <f t="shared" ref="BJ55:BJ62" si="294">BJ9</f>
        <v>2554</v>
      </c>
      <c r="BM55" s="20">
        <f t="shared" ref="BM55:BM62" si="295">BM9</f>
        <v>8888</v>
      </c>
      <c r="BP55" s="20">
        <f t="shared" ref="BP55:BP62" si="296">BP9</f>
        <v>3910</v>
      </c>
      <c r="BS55" s="20">
        <f t="shared" ref="BS55:BS62" si="297">BS9</f>
        <v>2200</v>
      </c>
      <c r="BV55" s="20">
        <f t="shared" ref="BV55:BV62" si="298">BV9</f>
        <v>13667</v>
      </c>
      <c r="BY55" s="20">
        <f t="shared" ref="BY55:BY62" si="299">BY9</f>
        <v>43207</v>
      </c>
      <c r="CB55" s="20">
        <f t="shared" ref="CB55:CB62" si="300">CB9</f>
        <v>55846</v>
      </c>
      <c r="CE55" s="20">
        <f t="shared" ref="CE55:CE62" si="301">CE9</f>
        <v>29348</v>
      </c>
      <c r="CH55" s="20">
        <f t="shared" ref="CH55:CH62" si="302">CH9</f>
        <v>3969</v>
      </c>
      <c r="CK55" s="20">
        <f t="shared" ref="CK55:CK62" si="303">CK9</f>
        <v>8061</v>
      </c>
      <c r="CN55" s="20">
        <f t="shared" ref="CN55:CN62" si="304">CN9</f>
        <v>2591</v>
      </c>
      <c r="CQ55" s="20">
        <f t="shared" ref="CQ55:CQ62" si="305">CQ9</f>
        <v>19599</v>
      </c>
    </row>
    <row r="56" spans="3:95" s="21" customFormat="1">
      <c r="E56" s="20">
        <f t="shared" si="275"/>
        <v>22329290</v>
      </c>
      <c r="H56" s="20">
        <f t="shared" si="276"/>
        <v>89119</v>
      </c>
      <c r="K56" s="20">
        <f t="shared" si="277"/>
        <v>37483</v>
      </c>
      <c r="N56" s="20">
        <f t="shared" si="278"/>
        <v>46401</v>
      </c>
      <c r="Q56" s="20">
        <f t="shared" si="279"/>
        <v>167006</v>
      </c>
      <c r="T56" s="20">
        <f t="shared" si="280"/>
        <v>48344</v>
      </c>
      <c r="W56" s="20">
        <f t="shared" si="281"/>
        <v>6750</v>
      </c>
      <c r="Z56" s="20">
        <f t="shared" si="282"/>
        <v>25497</v>
      </c>
      <c r="AC56" s="20">
        <f t="shared" si="283"/>
        <v>1347</v>
      </c>
      <c r="AF56" s="20">
        <f t="shared" si="284"/>
        <v>13507</v>
      </c>
      <c r="AI56" s="20">
        <f t="shared" si="285"/>
        <v>236950</v>
      </c>
      <c r="AL56" s="20">
        <f t="shared" si="286"/>
        <v>4394</v>
      </c>
      <c r="AO56" s="20">
        <f t="shared" si="287"/>
        <v>27744</v>
      </c>
      <c r="AR56" s="20">
        <f t="shared" si="288"/>
        <v>29036</v>
      </c>
      <c r="AU56" s="20">
        <f t="shared" si="289"/>
        <v>29564</v>
      </c>
      <c r="AX56" s="20">
        <f t="shared" si="290"/>
        <v>24819</v>
      </c>
      <c r="BA56" s="20">
        <f t="shared" si="291"/>
        <v>129021</v>
      </c>
      <c r="BD56" s="20">
        <f t="shared" si="292"/>
        <v>39673</v>
      </c>
      <c r="BG56" s="20">
        <f t="shared" si="293"/>
        <v>33874</v>
      </c>
      <c r="BJ56" s="20">
        <f t="shared" si="294"/>
        <v>11091</v>
      </c>
      <c r="BM56" s="20">
        <f t="shared" si="295"/>
        <v>25947</v>
      </c>
      <c r="BP56" s="20">
        <f t="shared" si="296"/>
        <v>30507</v>
      </c>
      <c r="BS56" s="20">
        <f t="shared" si="297"/>
        <v>11494</v>
      </c>
      <c r="BV56" s="20">
        <f t="shared" si="298"/>
        <v>61411</v>
      </c>
      <c r="BY56" s="20">
        <f t="shared" si="299"/>
        <v>71675</v>
      </c>
      <c r="CB56" s="20">
        <f t="shared" si="300"/>
        <v>101234</v>
      </c>
      <c r="CE56" s="20">
        <f t="shared" si="301"/>
        <v>90039</v>
      </c>
      <c r="CH56" s="20">
        <f t="shared" si="302"/>
        <v>11512</v>
      </c>
      <c r="CK56" s="20">
        <f t="shared" si="303"/>
        <v>23872</v>
      </c>
      <c r="CN56" s="20">
        <f t="shared" si="304"/>
        <v>9748</v>
      </c>
      <c r="CQ56" s="20">
        <f t="shared" si="305"/>
        <v>37227</v>
      </c>
    </row>
    <row r="57" spans="3:95" s="21" customFormat="1">
      <c r="E57" s="20">
        <f t="shared" si="275"/>
        <v>23736852</v>
      </c>
      <c r="H57" s="20">
        <f t="shared" si="276"/>
        <v>69900</v>
      </c>
      <c r="K57" s="20">
        <f t="shared" si="277"/>
        <v>29618</v>
      </c>
      <c r="N57" s="20">
        <f t="shared" si="278"/>
        <v>42135</v>
      </c>
      <c r="Q57" s="20">
        <f t="shared" si="279"/>
        <v>157266</v>
      </c>
      <c r="T57" s="20">
        <f t="shared" si="280"/>
        <v>46377</v>
      </c>
      <c r="W57" s="20">
        <f t="shared" si="281"/>
        <v>3648</v>
      </c>
      <c r="Z57" s="20">
        <f t="shared" si="282"/>
        <v>23151</v>
      </c>
      <c r="AC57" s="20">
        <f t="shared" si="283"/>
        <v>1155</v>
      </c>
      <c r="AF57" s="20">
        <f t="shared" si="284"/>
        <v>14020</v>
      </c>
      <c r="AI57" s="20">
        <f t="shared" si="285"/>
        <v>200325</v>
      </c>
      <c r="AL57" s="20">
        <f t="shared" si="286"/>
        <v>5656</v>
      </c>
      <c r="AO57" s="20">
        <f t="shared" si="287"/>
        <v>24777</v>
      </c>
      <c r="AR57" s="20">
        <f t="shared" si="288"/>
        <v>35308</v>
      </c>
      <c r="AU57" s="20">
        <f t="shared" si="289"/>
        <v>28773</v>
      </c>
      <c r="AX57" s="20">
        <f t="shared" si="290"/>
        <v>29245</v>
      </c>
      <c r="BA57" s="20">
        <f t="shared" si="291"/>
        <v>122369</v>
      </c>
      <c r="BD57" s="20">
        <f t="shared" si="292"/>
        <v>25328</v>
      </c>
      <c r="BG57" s="20">
        <f t="shared" si="293"/>
        <v>28812</v>
      </c>
      <c r="BJ57" s="20">
        <f t="shared" si="294"/>
        <v>8083</v>
      </c>
      <c r="BM57" s="20">
        <f t="shared" si="295"/>
        <v>24433</v>
      </c>
      <c r="BP57" s="20">
        <f t="shared" si="296"/>
        <v>23186</v>
      </c>
      <c r="BS57" s="20">
        <f t="shared" si="297"/>
        <v>8760</v>
      </c>
      <c r="BV57" s="20">
        <f t="shared" si="298"/>
        <v>61913</v>
      </c>
      <c r="BY57" s="20">
        <f t="shared" si="299"/>
        <v>71507</v>
      </c>
      <c r="CB57" s="20">
        <f t="shared" si="300"/>
        <v>83215</v>
      </c>
      <c r="CE57" s="20">
        <f t="shared" si="301"/>
        <v>73912</v>
      </c>
      <c r="CH57" s="20">
        <f t="shared" si="302"/>
        <v>5489</v>
      </c>
      <c r="CK57" s="20">
        <f t="shared" si="303"/>
        <v>16085</v>
      </c>
      <c r="CN57" s="20">
        <f t="shared" si="304"/>
        <v>16303</v>
      </c>
      <c r="CQ57" s="20">
        <f t="shared" si="305"/>
        <v>37788</v>
      </c>
    </row>
    <row r="58" spans="3:95" s="21" customFormat="1">
      <c r="E58" s="20">
        <f t="shared" si="275"/>
        <v>23446929</v>
      </c>
      <c r="H58" s="20">
        <f t="shared" si="276"/>
        <v>75910</v>
      </c>
      <c r="K58" s="20">
        <f t="shared" si="277"/>
        <v>26752</v>
      </c>
      <c r="N58" s="20">
        <f t="shared" si="278"/>
        <v>41357</v>
      </c>
      <c r="Q58" s="20">
        <f t="shared" si="279"/>
        <v>143344</v>
      </c>
      <c r="T58" s="20">
        <f t="shared" si="280"/>
        <v>47886</v>
      </c>
      <c r="W58" s="20">
        <f t="shared" si="281"/>
        <v>2880</v>
      </c>
      <c r="Z58" s="20">
        <f t="shared" si="282"/>
        <v>21213</v>
      </c>
      <c r="AC58" s="20">
        <f t="shared" si="283"/>
        <v>1296</v>
      </c>
      <c r="AF58" s="20">
        <f t="shared" si="284"/>
        <v>16087</v>
      </c>
      <c r="AI58" s="20">
        <f t="shared" si="285"/>
        <v>203064</v>
      </c>
      <c r="AL58" s="20">
        <f t="shared" si="286"/>
        <v>5931</v>
      </c>
      <c r="AO58" s="20">
        <f t="shared" si="287"/>
        <v>20995</v>
      </c>
      <c r="AR58" s="20">
        <f t="shared" si="288"/>
        <v>36843</v>
      </c>
      <c r="AU58" s="20">
        <f t="shared" si="289"/>
        <v>27958</v>
      </c>
      <c r="AX58" s="20">
        <f t="shared" si="290"/>
        <v>35074</v>
      </c>
      <c r="BA58" s="20">
        <f t="shared" si="291"/>
        <v>119392</v>
      </c>
      <c r="BD58" s="20">
        <f t="shared" si="292"/>
        <v>19361</v>
      </c>
      <c r="BG58" s="20">
        <f t="shared" si="293"/>
        <v>25411</v>
      </c>
      <c r="BJ58" s="20">
        <f t="shared" si="294"/>
        <v>7192</v>
      </c>
      <c r="BM58" s="20">
        <f t="shared" si="295"/>
        <v>19878</v>
      </c>
      <c r="BP58" s="20">
        <f t="shared" si="296"/>
        <v>21432</v>
      </c>
      <c r="BS58" s="20">
        <f t="shared" si="297"/>
        <v>6969</v>
      </c>
      <c r="BV58" s="20">
        <f t="shared" si="298"/>
        <v>63046</v>
      </c>
      <c r="BY58" s="20">
        <f t="shared" si="299"/>
        <v>75461</v>
      </c>
      <c r="CB58" s="20">
        <f t="shared" si="300"/>
        <v>79143</v>
      </c>
      <c r="CE58" s="20">
        <f t="shared" si="301"/>
        <v>65347</v>
      </c>
      <c r="CH58" s="20">
        <f t="shared" si="302"/>
        <v>4368</v>
      </c>
      <c r="CK58" s="20">
        <f t="shared" si="303"/>
        <v>15603</v>
      </c>
      <c r="CN58" s="20">
        <f t="shared" si="304"/>
        <v>22290</v>
      </c>
      <c r="CQ58" s="20">
        <f t="shared" si="305"/>
        <v>38377</v>
      </c>
    </row>
    <row r="59" spans="3:95" s="21" customFormat="1">
      <c r="E59" s="20">
        <f t="shared" si="275"/>
        <v>31957570</v>
      </c>
      <c r="H59" s="20">
        <f t="shared" si="276"/>
        <v>76849</v>
      </c>
      <c r="K59" s="20">
        <f t="shared" si="277"/>
        <v>25007</v>
      </c>
      <c r="N59" s="20">
        <f t="shared" si="278"/>
        <v>45000</v>
      </c>
      <c r="Q59" s="20">
        <f t="shared" si="279"/>
        <v>143453</v>
      </c>
      <c r="T59" s="20">
        <f t="shared" si="280"/>
        <v>55342</v>
      </c>
      <c r="W59" s="20">
        <f t="shared" si="281"/>
        <v>4762</v>
      </c>
      <c r="Z59" s="20">
        <f t="shared" si="282"/>
        <v>24270</v>
      </c>
      <c r="AC59" s="20">
        <f t="shared" si="283"/>
        <v>1379</v>
      </c>
      <c r="AF59" s="20">
        <f t="shared" si="284"/>
        <v>16753</v>
      </c>
      <c r="AI59" s="20">
        <f t="shared" si="285"/>
        <v>224952</v>
      </c>
      <c r="AL59" s="20">
        <f t="shared" si="286"/>
        <v>6941</v>
      </c>
      <c r="AO59" s="20">
        <f t="shared" si="287"/>
        <v>28064</v>
      </c>
      <c r="AR59" s="20">
        <f t="shared" si="288"/>
        <v>51968</v>
      </c>
      <c r="AU59" s="20">
        <f t="shared" si="289"/>
        <v>28312</v>
      </c>
      <c r="AX59" s="20">
        <f t="shared" si="290"/>
        <v>33791</v>
      </c>
      <c r="BA59" s="20">
        <f t="shared" si="291"/>
        <v>143735</v>
      </c>
      <c r="BD59" s="20">
        <f t="shared" si="292"/>
        <v>20539</v>
      </c>
      <c r="BG59" s="20">
        <f t="shared" si="293"/>
        <v>33192</v>
      </c>
      <c r="BJ59" s="20">
        <f t="shared" si="294"/>
        <v>8455</v>
      </c>
      <c r="BM59" s="20">
        <f t="shared" si="295"/>
        <v>25777</v>
      </c>
      <c r="BP59" s="20">
        <f t="shared" si="296"/>
        <v>27407</v>
      </c>
      <c r="BS59" s="20">
        <f t="shared" si="297"/>
        <v>7927</v>
      </c>
      <c r="BV59" s="20">
        <f t="shared" si="298"/>
        <v>68726</v>
      </c>
      <c r="BY59" s="20">
        <f t="shared" si="299"/>
        <v>81428</v>
      </c>
      <c r="CB59" s="20">
        <f t="shared" si="300"/>
        <v>102011</v>
      </c>
      <c r="CE59" s="20">
        <f t="shared" si="301"/>
        <v>78682</v>
      </c>
      <c r="CH59" s="20">
        <f t="shared" si="302"/>
        <v>5574</v>
      </c>
      <c r="CK59" s="20">
        <f t="shared" si="303"/>
        <v>22038</v>
      </c>
      <c r="CN59" s="20">
        <f t="shared" si="304"/>
        <v>21023</v>
      </c>
      <c r="CQ59" s="20">
        <f t="shared" si="305"/>
        <v>40449</v>
      </c>
    </row>
    <row r="60" spans="3:95" s="21" customFormat="1">
      <c r="E60" s="20">
        <f t="shared" si="275"/>
        <v>36524902</v>
      </c>
      <c r="H60" s="20">
        <f t="shared" si="276"/>
        <v>96404</v>
      </c>
      <c r="K60" s="20">
        <f t="shared" si="277"/>
        <v>31375</v>
      </c>
      <c r="N60" s="20">
        <f t="shared" si="278"/>
        <v>26910</v>
      </c>
      <c r="Q60" s="20">
        <f t="shared" si="279"/>
        <v>173872</v>
      </c>
      <c r="T60" s="20">
        <f t="shared" si="280"/>
        <v>71065</v>
      </c>
      <c r="W60" s="20">
        <f t="shared" si="281"/>
        <v>8550</v>
      </c>
      <c r="Z60" s="20">
        <f t="shared" si="282"/>
        <v>28616</v>
      </c>
      <c r="AC60" s="20">
        <f t="shared" si="283"/>
        <v>1676</v>
      </c>
      <c r="AF60" s="20">
        <f t="shared" si="284"/>
        <v>18063</v>
      </c>
      <c r="AI60" s="20">
        <f t="shared" si="285"/>
        <v>269749</v>
      </c>
      <c r="AL60" s="20">
        <f t="shared" si="286"/>
        <v>9068</v>
      </c>
      <c r="AO60" s="20">
        <f t="shared" si="287"/>
        <v>61014</v>
      </c>
      <c r="AR60" s="20">
        <f t="shared" si="288"/>
        <v>56304</v>
      </c>
      <c r="AU60" s="20">
        <f t="shared" si="289"/>
        <v>31340</v>
      </c>
      <c r="AX60" s="20">
        <f t="shared" si="290"/>
        <v>39460</v>
      </c>
      <c r="BA60" s="20">
        <f t="shared" si="291"/>
        <v>166575</v>
      </c>
      <c r="BD60" s="20">
        <f t="shared" si="292"/>
        <v>23156</v>
      </c>
      <c r="BG60" s="20">
        <f t="shared" si="293"/>
        <v>47626</v>
      </c>
      <c r="BJ60" s="20">
        <f t="shared" si="294"/>
        <v>10574</v>
      </c>
      <c r="BM60" s="20">
        <f t="shared" si="295"/>
        <v>34053</v>
      </c>
      <c r="BP60" s="20">
        <f t="shared" si="296"/>
        <v>31887</v>
      </c>
      <c r="BS60" s="20">
        <f t="shared" si="297"/>
        <v>10648</v>
      </c>
      <c r="BV60" s="20">
        <f t="shared" si="298"/>
        <v>81445</v>
      </c>
      <c r="BY60" s="20">
        <f t="shared" si="299"/>
        <v>110223</v>
      </c>
      <c r="CB60" s="20">
        <f t="shared" si="300"/>
        <v>121326</v>
      </c>
      <c r="CE60" s="20">
        <f t="shared" si="301"/>
        <v>104389</v>
      </c>
      <c r="CH60" s="20">
        <f t="shared" si="302"/>
        <v>11370</v>
      </c>
      <c r="CK60" s="20">
        <f t="shared" si="303"/>
        <v>28453</v>
      </c>
      <c r="CN60" s="20">
        <f t="shared" si="304"/>
        <v>18552</v>
      </c>
      <c r="CQ60" s="20">
        <f t="shared" si="305"/>
        <v>44469</v>
      </c>
    </row>
    <row r="61" spans="3:95" s="21" customFormat="1">
      <c r="E61" s="20">
        <f t="shared" si="275"/>
        <v>40880657</v>
      </c>
      <c r="H61" s="20">
        <f t="shared" si="276"/>
        <v>127950</v>
      </c>
      <c r="K61" s="20">
        <f t="shared" si="277"/>
        <v>41700</v>
      </c>
      <c r="N61" s="20">
        <f t="shared" si="278"/>
        <v>31085</v>
      </c>
      <c r="Q61" s="20">
        <f t="shared" si="279"/>
        <v>222069</v>
      </c>
      <c r="T61" s="20">
        <f t="shared" si="280"/>
        <v>88018</v>
      </c>
      <c r="W61" s="20">
        <f t="shared" si="281"/>
        <v>10763</v>
      </c>
      <c r="Z61" s="20">
        <f t="shared" si="282"/>
        <v>34177</v>
      </c>
      <c r="AC61" s="20">
        <f t="shared" si="283"/>
        <v>2252</v>
      </c>
      <c r="AF61" s="20">
        <f t="shared" si="284"/>
        <v>21902</v>
      </c>
      <c r="AI61" s="20">
        <f t="shared" si="285"/>
        <v>306562</v>
      </c>
      <c r="AL61" s="20">
        <f t="shared" si="286"/>
        <v>10903</v>
      </c>
      <c r="AO61" s="20">
        <f t="shared" si="287"/>
        <v>81022</v>
      </c>
      <c r="AR61" s="20">
        <f t="shared" si="288"/>
        <v>42209</v>
      </c>
      <c r="AU61" s="20">
        <f t="shared" si="289"/>
        <v>41914</v>
      </c>
      <c r="AX61" s="20">
        <f t="shared" si="290"/>
        <v>47058</v>
      </c>
      <c r="BA61" s="20">
        <f t="shared" si="291"/>
        <v>189015</v>
      </c>
      <c r="BD61" s="20">
        <f t="shared" si="292"/>
        <v>59759</v>
      </c>
      <c r="BG61" s="20">
        <f t="shared" si="293"/>
        <v>56458</v>
      </c>
      <c r="BJ61" s="20">
        <f t="shared" si="294"/>
        <v>12812</v>
      </c>
      <c r="BM61" s="20">
        <f t="shared" si="295"/>
        <v>41581</v>
      </c>
      <c r="BP61" s="20">
        <f t="shared" si="296"/>
        <v>40373</v>
      </c>
      <c r="BS61" s="20">
        <f t="shared" si="297"/>
        <v>12742</v>
      </c>
      <c r="BV61" s="20">
        <f t="shared" si="298"/>
        <v>98286</v>
      </c>
      <c r="BY61" s="20">
        <f t="shared" si="299"/>
        <v>147344</v>
      </c>
      <c r="CB61" s="20">
        <f t="shared" si="300"/>
        <v>105337</v>
      </c>
      <c r="CE61" s="20">
        <f t="shared" si="301"/>
        <v>148788</v>
      </c>
      <c r="CH61" s="20">
        <f t="shared" si="302"/>
        <v>23944</v>
      </c>
      <c r="CK61" s="20">
        <f t="shared" si="303"/>
        <v>37902</v>
      </c>
      <c r="CN61" s="20">
        <f t="shared" si="304"/>
        <v>21758</v>
      </c>
      <c r="CQ61" s="20">
        <f t="shared" si="305"/>
        <v>43143</v>
      </c>
    </row>
    <row r="62" spans="3:95" s="21" customFormat="1">
      <c r="E62" s="20">
        <f t="shared" si="275"/>
        <v>40064578</v>
      </c>
      <c r="H62" s="20">
        <f t="shared" si="276"/>
        <v>126571</v>
      </c>
      <c r="K62" s="20">
        <f t="shared" si="277"/>
        <v>31438</v>
      </c>
      <c r="N62" s="20">
        <f t="shared" si="278"/>
        <v>28090</v>
      </c>
      <c r="Q62" s="20">
        <f t="shared" si="279"/>
        <v>212668</v>
      </c>
      <c r="T62" s="20">
        <f t="shared" si="280"/>
        <v>58316</v>
      </c>
      <c r="W62" s="20">
        <f t="shared" si="281"/>
        <v>6686</v>
      </c>
      <c r="Z62" s="20">
        <f t="shared" si="282"/>
        <v>22672</v>
      </c>
      <c r="AC62" s="20">
        <f t="shared" si="283"/>
        <v>2456</v>
      </c>
      <c r="AF62" s="20">
        <f t="shared" si="284"/>
        <v>19821</v>
      </c>
      <c r="AI62" s="20">
        <f t="shared" si="285"/>
        <v>273936</v>
      </c>
      <c r="AL62" s="20">
        <f t="shared" si="286"/>
        <v>10167</v>
      </c>
      <c r="AO62" s="20">
        <f t="shared" si="287"/>
        <v>68369</v>
      </c>
      <c r="AR62" s="20">
        <f t="shared" si="288"/>
        <v>51041</v>
      </c>
      <c r="AU62" s="20">
        <f t="shared" si="289"/>
        <v>43576</v>
      </c>
      <c r="AX62" s="20">
        <f t="shared" si="290"/>
        <v>44798</v>
      </c>
      <c r="BA62" s="20">
        <f t="shared" si="291"/>
        <v>164666</v>
      </c>
      <c r="BD62" s="20">
        <f t="shared" si="292"/>
        <v>21665</v>
      </c>
      <c r="BG62" s="20">
        <f t="shared" si="293"/>
        <v>54551</v>
      </c>
      <c r="BJ62" s="20">
        <f t="shared" si="294"/>
        <v>10262</v>
      </c>
      <c r="BM62" s="20">
        <f t="shared" si="295"/>
        <v>34850</v>
      </c>
      <c r="BP62" s="20">
        <f t="shared" si="296"/>
        <v>28991</v>
      </c>
      <c r="BS62" s="20">
        <f t="shared" si="297"/>
        <v>8727</v>
      </c>
      <c r="BV62" s="20">
        <f t="shared" si="298"/>
        <v>89814</v>
      </c>
      <c r="BY62" s="20">
        <f t="shared" si="299"/>
        <v>149067</v>
      </c>
      <c r="CB62" s="20">
        <f t="shared" si="300"/>
        <v>88298</v>
      </c>
      <c r="CE62" s="20">
        <f t="shared" si="301"/>
        <v>111814</v>
      </c>
      <c r="CH62" s="20">
        <f t="shared" si="302"/>
        <v>7056</v>
      </c>
      <c r="CK62" s="20">
        <f t="shared" si="303"/>
        <v>38659</v>
      </c>
      <c r="CN62" s="20">
        <f t="shared" si="304"/>
        <v>21407</v>
      </c>
      <c r="CQ62" s="20">
        <f t="shared" si="305"/>
        <v>42427</v>
      </c>
    </row>
    <row r="63" spans="3:95" s="21" customFormat="1"/>
    <row r="64" spans="3:95" s="12" customFormat="1">
      <c r="C64" s="24" t="e">
        <f>SUM(C20:C63)</f>
        <v>#REF!</v>
      </c>
      <c r="D64" s="24" t="e">
        <f>SUM(D35:D63)</f>
        <v>#REF!</v>
      </c>
      <c r="E64" s="24" t="e">
        <f>SUM(E50:E62)</f>
        <v>#REF!</v>
      </c>
      <c r="F64" s="24" t="e">
        <f t="shared" ref="F64" si="306">SUM(F20:F63)</f>
        <v>#REF!</v>
      </c>
      <c r="G64" s="24" t="e">
        <f t="shared" ref="G64" si="307">SUM(G35:G63)</f>
        <v>#REF!</v>
      </c>
      <c r="H64" s="24" t="e">
        <f t="shared" ref="H64" si="308">SUM(H50:H62)</f>
        <v>#REF!</v>
      </c>
      <c r="I64" s="24" t="e">
        <f t="shared" ref="I64" si="309">SUM(I20:I63)</f>
        <v>#REF!</v>
      </c>
      <c r="J64" s="24" t="e">
        <f t="shared" ref="J64" si="310">SUM(J35:J63)</f>
        <v>#REF!</v>
      </c>
      <c r="K64" s="24" t="e">
        <f t="shared" ref="K64" si="311">SUM(K50:K62)</f>
        <v>#REF!</v>
      </c>
      <c r="L64" s="24" t="e">
        <f t="shared" ref="L64" si="312">SUM(L20:L63)</f>
        <v>#REF!</v>
      </c>
      <c r="M64" s="24" t="e">
        <f t="shared" ref="M64" si="313">SUM(M35:M63)</f>
        <v>#REF!</v>
      </c>
      <c r="N64" s="24" t="e">
        <f t="shared" ref="N64:BY64" si="314">SUM(N50:N62)</f>
        <v>#REF!</v>
      </c>
      <c r="O64" s="24" t="e">
        <f t="shared" ref="O64" si="315">SUM(O20:O63)</f>
        <v>#REF!</v>
      </c>
      <c r="P64" s="24" t="e">
        <f t="shared" ref="P64" si="316">SUM(P35:P63)</f>
        <v>#REF!</v>
      </c>
      <c r="Q64" s="24" t="e">
        <f t="shared" si="314"/>
        <v>#REF!</v>
      </c>
      <c r="R64" s="24" t="e">
        <f t="shared" ref="R64" si="317">SUM(R20:R63)</f>
        <v>#REF!</v>
      </c>
      <c r="S64" s="24" t="e">
        <f t="shared" ref="S64" si="318">SUM(S35:S63)</f>
        <v>#REF!</v>
      </c>
      <c r="T64" s="24" t="e">
        <f t="shared" si="314"/>
        <v>#REF!</v>
      </c>
      <c r="U64" s="24" t="e">
        <f t="shared" ref="U64" si="319">SUM(U20:U63)</f>
        <v>#REF!</v>
      </c>
      <c r="V64" s="24" t="e">
        <f t="shared" ref="V64" si="320">SUM(V35:V63)</f>
        <v>#REF!</v>
      </c>
      <c r="W64" s="24" t="e">
        <f t="shared" si="314"/>
        <v>#REF!</v>
      </c>
      <c r="X64" s="24" t="e">
        <f t="shared" ref="X64" si="321">SUM(X20:X63)</f>
        <v>#REF!</v>
      </c>
      <c r="Y64" s="24" t="e">
        <f t="shared" ref="Y64" si="322">SUM(Y35:Y63)</f>
        <v>#REF!</v>
      </c>
      <c r="Z64" s="24" t="e">
        <f t="shared" si="314"/>
        <v>#REF!</v>
      </c>
      <c r="AA64" s="24" t="e">
        <f t="shared" ref="AA64" si="323">SUM(AA20:AA63)</f>
        <v>#REF!</v>
      </c>
      <c r="AB64" s="24" t="e">
        <f t="shared" ref="AB64" si="324">SUM(AB35:AB63)</f>
        <v>#REF!</v>
      </c>
      <c r="AC64" s="24" t="e">
        <f t="shared" si="314"/>
        <v>#REF!</v>
      </c>
      <c r="AD64" s="24" t="e">
        <f t="shared" ref="AD64" si="325">SUM(AD20:AD63)</f>
        <v>#REF!</v>
      </c>
      <c r="AE64" s="24" t="e">
        <f t="shared" ref="AE64" si="326">SUM(AE35:AE63)</f>
        <v>#REF!</v>
      </c>
      <c r="AF64" s="24" t="e">
        <f t="shared" si="314"/>
        <v>#REF!</v>
      </c>
      <c r="AG64" s="24" t="e">
        <f t="shared" ref="AG64" si="327">SUM(AG20:AG63)</f>
        <v>#REF!</v>
      </c>
      <c r="AH64" s="24" t="e">
        <f t="shared" ref="AH64" si="328">SUM(AH35:AH63)</f>
        <v>#REF!</v>
      </c>
      <c r="AI64" s="24" t="e">
        <f t="shared" si="314"/>
        <v>#REF!</v>
      </c>
      <c r="AJ64" s="24" t="e">
        <f t="shared" ref="AJ64" si="329">SUM(AJ20:AJ63)</f>
        <v>#REF!</v>
      </c>
      <c r="AK64" s="24" t="e">
        <f t="shared" ref="AK64" si="330">SUM(AK35:AK63)</f>
        <v>#REF!</v>
      </c>
      <c r="AL64" s="24" t="e">
        <f t="shared" si="314"/>
        <v>#REF!</v>
      </c>
      <c r="AM64" s="24" t="e">
        <f t="shared" ref="AM64" si="331">SUM(AM20:AM63)</f>
        <v>#REF!</v>
      </c>
      <c r="AN64" s="24" t="e">
        <f t="shared" ref="AN64" si="332">SUM(AN35:AN63)</f>
        <v>#REF!</v>
      </c>
      <c r="AO64" s="24" t="e">
        <f t="shared" si="314"/>
        <v>#REF!</v>
      </c>
      <c r="AP64" s="24" t="e">
        <f t="shared" ref="AP64" si="333">SUM(AP20:AP63)</f>
        <v>#REF!</v>
      </c>
      <c r="AQ64" s="24" t="e">
        <f t="shared" ref="AQ64" si="334">SUM(AQ35:AQ63)</f>
        <v>#REF!</v>
      </c>
      <c r="AR64" s="24" t="e">
        <f t="shared" si="314"/>
        <v>#REF!</v>
      </c>
      <c r="AS64" s="24" t="e">
        <f t="shared" ref="AS64" si="335">SUM(AS20:AS63)</f>
        <v>#REF!</v>
      </c>
      <c r="AT64" s="24" t="e">
        <f t="shared" ref="AT64" si="336">SUM(AT35:AT63)</f>
        <v>#REF!</v>
      </c>
      <c r="AU64" s="24" t="e">
        <f t="shared" si="314"/>
        <v>#REF!</v>
      </c>
      <c r="AV64" s="24" t="e">
        <f t="shared" ref="AV64" si="337">SUM(AV20:AV63)</f>
        <v>#REF!</v>
      </c>
      <c r="AW64" s="24" t="e">
        <f t="shared" ref="AW64" si="338">SUM(AW35:AW63)</f>
        <v>#REF!</v>
      </c>
      <c r="AX64" s="24" t="e">
        <f t="shared" si="314"/>
        <v>#REF!</v>
      </c>
      <c r="AY64" s="24" t="e">
        <f t="shared" ref="AY64" si="339">SUM(AY20:AY63)</f>
        <v>#REF!</v>
      </c>
      <c r="AZ64" s="24" t="e">
        <f t="shared" ref="AZ64" si="340">SUM(AZ35:AZ63)</f>
        <v>#REF!</v>
      </c>
      <c r="BA64" s="24" t="e">
        <f t="shared" si="314"/>
        <v>#REF!</v>
      </c>
      <c r="BB64" s="24" t="e">
        <f t="shared" ref="BB64" si="341">SUM(BB20:BB63)</f>
        <v>#REF!</v>
      </c>
      <c r="BC64" s="24" t="e">
        <f t="shared" ref="BC64" si="342">SUM(BC35:BC63)</f>
        <v>#REF!</v>
      </c>
      <c r="BD64" s="24" t="e">
        <f t="shared" si="314"/>
        <v>#REF!</v>
      </c>
      <c r="BE64" s="24" t="e">
        <f t="shared" ref="BE64" si="343">SUM(BE20:BE63)</f>
        <v>#REF!</v>
      </c>
      <c r="BF64" s="24" t="e">
        <f t="shared" ref="BF64" si="344">SUM(BF35:BF63)</f>
        <v>#REF!</v>
      </c>
      <c r="BG64" s="24" t="e">
        <f t="shared" si="314"/>
        <v>#REF!</v>
      </c>
      <c r="BH64" s="24" t="e">
        <f t="shared" ref="BH64" si="345">SUM(BH20:BH63)</f>
        <v>#REF!</v>
      </c>
      <c r="BI64" s="24" t="e">
        <f t="shared" ref="BI64" si="346">SUM(BI35:BI63)</f>
        <v>#REF!</v>
      </c>
      <c r="BJ64" s="24" t="e">
        <f t="shared" si="314"/>
        <v>#REF!</v>
      </c>
      <c r="BK64" s="24" t="e">
        <f t="shared" ref="BK64" si="347">SUM(BK20:BK63)</f>
        <v>#REF!</v>
      </c>
      <c r="BL64" s="24" t="e">
        <f t="shared" ref="BL64" si="348">SUM(BL35:BL63)</f>
        <v>#REF!</v>
      </c>
      <c r="BM64" s="24" t="e">
        <f t="shared" si="314"/>
        <v>#REF!</v>
      </c>
      <c r="BN64" s="24" t="e">
        <f t="shared" ref="BN64" si="349">SUM(BN20:BN63)</f>
        <v>#REF!</v>
      </c>
      <c r="BO64" s="24" t="e">
        <f t="shared" ref="BO64" si="350">SUM(BO35:BO63)</f>
        <v>#REF!</v>
      </c>
      <c r="BP64" s="24" t="e">
        <f t="shared" si="314"/>
        <v>#REF!</v>
      </c>
      <c r="BQ64" s="24" t="e">
        <f t="shared" ref="BQ64" si="351">SUM(BQ20:BQ63)</f>
        <v>#REF!</v>
      </c>
      <c r="BR64" s="24" t="e">
        <f t="shared" ref="BR64" si="352">SUM(BR35:BR63)</f>
        <v>#REF!</v>
      </c>
      <c r="BS64" s="24" t="e">
        <f t="shared" si="314"/>
        <v>#REF!</v>
      </c>
      <c r="BT64" s="24" t="e">
        <f t="shared" ref="BT64" si="353">SUM(BT20:BT63)</f>
        <v>#REF!</v>
      </c>
      <c r="BU64" s="24" t="e">
        <f t="shared" ref="BU64" si="354">SUM(BU35:BU63)</f>
        <v>#REF!</v>
      </c>
      <c r="BV64" s="24" t="e">
        <f t="shared" si="314"/>
        <v>#REF!</v>
      </c>
      <c r="BW64" s="24" t="e">
        <f t="shared" ref="BW64" si="355">SUM(BW20:BW63)</f>
        <v>#REF!</v>
      </c>
      <c r="BX64" s="24" t="e">
        <f t="shared" ref="BX64" si="356">SUM(BX35:BX63)</f>
        <v>#REF!</v>
      </c>
      <c r="BY64" s="24" t="e">
        <f t="shared" si="314"/>
        <v>#REF!</v>
      </c>
      <c r="BZ64" s="24" t="e">
        <f t="shared" ref="BZ64" si="357">SUM(BZ20:BZ63)</f>
        <v>#REF!</v>
      </c>
      <c r="CA64" s="24" t="e">
        <f t="shared" ref="CA64" si="358">SUM(CA35:CA63)</f>
        <v>#REF!</v>
      </c>
      <c r="CB64" s="24" t="e">
        <f t="shared" ref="CB64:CQ64" si="359">SUM(CB50:CB62)</f>
        <v>#REF!</v>
      </c>
      <c r="CC64" s="24" t="e">
        <f t="shared" ref="CC64" si="360">SUM(CC20:CC63)</f>
        <v>#REF!</v>
      </c>
      <c r="CD64" s="24" t="e">
        <f t="shared" ref="CD64" si="361">SUM(CD35:CD63)</f>
        <v>#REF!</v>
      </c>
      <c r="CE64" s="24" t="e">
        <f t="shared" si="359"/>
        <v>#REF!</v>
      </c>
      <c r="CF64" s="24" t="e">
        <f t="shared" ref="CF64" si="362">SUM(CF20:CF63)</f>
        <v>#REF!</v>
      </c>
      <c r="CG64" s="24" t="e">
        <f t="shared" ref="CG64" si="363">SUM(CG35:CG63)</f>
        <v>#REF!</v>
      </c>
      <c r="CH64" s="24" t="e">
        <f t="shared" si="359"/>
        <v>#REF!</v>
      </c>
      <c r="CI64" s="24" t="e">
        <f t="shared" ref="CI64" si="364">SUM(CI20:CI63)</f>
        <v>#REF!</v>
      </c>
      <c r="CJ64" s="24" t="e">
        <f t="shared" ref="CJ64" si="365">SUM(CJ35:CJ63)</f>
        <v>#REF!</v>
      </c>
      <c r="CK64" s="24" t="e">
        <f t="shared" si="359"/>
        <v>#REF!</v>
      </c>
      <c r="CL64" s="24" t="e">
        <f t="shared" ref="CL64" si="366">SUM(CL20:CL63)</f>
        <v>#REF!</v>
      </c>
      <c r="CM64" s="24" t="e">
        <f t="shared" ref="CM64" si="367">SUM(CM35:CM63)</f>
        <v>#REF!</v>
      </c>
      <c r="CN64" s="24" t="e">
        <f t="shared" si="359"/>
        <v>#REF!</v>
      </c>
      <c r="CO64" s="24" t="e">
        <f t="shared" ref="CO64" si="368">SUM(CO20:CO63)</f>
        <v>#REF!</v>
      </c>
      <c r="CP64" s="24" t="e">
        <f t="shared" ref="CP64" si="369">SUM(CP35:CP63)</f>
        <v>#REF!</v>
      </c>
      <c r="CQ64" s="24" t="e">
        <f t="shared" si="359"/>
        <v>#REF!</v>
      </c>
    </row>
  </sheetData>
  <sheetProtection password="CC3D" sheet="1" objects="1" scenarios="1"/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activeCell="AH5" sqref="AH5"/>
      <selection pane="topRight" activeCell="AH5" sqref="AH5"/>
      <selection pane="bottomLeft" activeCell="AH5" sqref="AH5"/>
      <selection pane="bottomRight" activeCell="AH5" sqref="AH5"/>
    </sheetView>
  </sheetViews>
  <sheetFormatPr defaultRowHeight="15"/>
  <cols>
    <col min="1" max="1" width="5" style="5" customWidth="1"/>
    <col min="2" max="2" width="27.28515625" style="5" customWidth="1"/>
    <col min="3" max="3" width="10.85546875" style="5" bestFit="1" customWidth="1"/>
    <col min="4" max="4" width="13.5703125" style="5" bestFit="1" customWidth="1"/>
    <col min="5" max="5" width="12" style="5" bestFit="1" customWidth="1"/>
    <col min="6" max="6" width="6.42578125" style="5" bestFit="1" customWidth="1"/>
    <col min="7" max="7" width="12" style="5" bestFit="1" customWidth="1"/>
    <col min="8" max="8" width="9.85546875" style="5" bestFit="1" customWidth="1"/>
    <col min="9" max="9" width="6.42578125" style="5" bestFit="1" customWidth="1"/>
    <col min="10" max="10" width="12" style="5" bestFit="1" customWidth="1"/>
    <col min="11" max="11" width="8.140625" style="5" bestFit="1" customWidth="1"/>
    <col min="12" max="12" width="6.42578125" style="5" bestFit="1" customWidth="1"/>
    <col min="13" max="13" width="10.85546875" style="5" bestFit="1" customWidth="1"/>
    <col min="14" max="14" width="8.140625" style="5" bestFit="1" customWidth="1"/>
    <col min="15" max="15" width="6.42578125" style="5" bestFit="1" customWidth="1"/>
    <col min="16" max="16" width="12" style="5" bestFit="1" customWidth="1"/>
    <col min="17" max="17" width="9.85546875" style="5" bestFit="1" customWidth="1"/>
    <col min="18" max="18" width="7.140625" style="5" bestFit="1" customWidth="1"/>
    <col min="19" max="19" width="12" style="5" bestFit="1" customWidth="1"/>
    <col min="20" max="20" width="8.140625" style="5" bestFit="1" customWidth="1"/>
    <col min="21" max="21" width="6.42578125" style="5" bestFit="1" customWidth="1"/>
    <col min="22" max="22" width="10.85546875" style="5" bestFit="1" customWidth="1"/>
    <col min="23" max="23" width="8.140625" style="5" bestFit="1" customWidth="1"/>
    <col min="24" max="24" width="6.42578125" style="5" bestFit="1" customWidth="1"/>
    <col min="25" max="25" width="10.85546875" style="5" bestFit="1" customWidth="1"/>
    <col min="26" max="26" width="8.140625" style="5" bestFit="1" customWidth="1"/>
    <col min="27" max="27" width="6.42578125" style="5" bestFit="1" customWidth="1"/>
    <col min="28" max="28" width="10.85546875" style="5" bestFit="1" customWidth="1"/>
    <col min="29" max="29" width="7.140625" style="5" bestFit="1" customWidth="1"/>
    <col min="30" max="30" width="6.42578125" style="5" bestFit="1" customWidth="1"/>
    <col min="31" max="31" width="10.85546875" style="5" bestFit="1" customWidth="1"/>
    <col min="32" max="32" width="8.140625" style="5" bestFit="1" customWidth="1"/>
    <col min="33" max="33" width="6.42578125" style="5" bestFit="1" customWidth="1"/>
    <col min="34" max="34" width="12" style="5" bestFit="1" customWidth="1"/>
    <col min="35" max="35" width="10.85546875" style="5" bestFit="1" customWidth="1"/>
    <col min="36" max="36" width="6.42578125" style="5" bestFit="1" customWidth="1"/>
    <col min="37" max="37" width="10.85546875" style="5" bestFit="1" customWidth="1"/>
    <col min="38" max="38" width="8.140625" style="5" bestFit="1" customWidth="1"/>
    <col min="39" max="39" width="6.42578125" style="5" bestFit="1" customWidth="1"/>
    <col min="40" max="40" width="12" style="5" bestFit="1" customWidth="1"/>
    <col min="41" max="41" width="8.140625" style="5" bestFit="1" customWidth="1"/>
    <col min="42" max="42" width="7.140625" style="5" bestFit="1" customWidth="1"/>
    <col min="43" max="43" width="10.85546875" style="5" bestFit="1" customWidth="1"/>
    <col min="44" max="44" width="9.85546875" style="5" bestFit="1" customWidth="1"/>
    <col min="45" max="45" width="6.42578125" style="5" bestFit="1" customWidth="1"/>
    <col min="46" max="46" width="10.85546875" style="5" bestFit="1" customWidth="1"/>
    <col min="47" max="47" width="8.140625" style="5" bestFit="1" customWidth="1"/>
    <col min="48" max="48" width="6.42578125" style="5" bestFit="1" customWidth="1"/>
    <col min="49" max="49" width="10.85546875" style="5" bestFit="1" customWidth="1"/>
    <col min="50" max="50" width="9.85546875" style="5" bestFit="1" customWidth="1"/>
    <col min="51" max="51" width="6.42578125" style="5" bestFit="1" customWidth="1"/>
    <col min="52" max="52" width="12" style="5" bestFit="1" customWidth="1"/>
    <col min="53" max="53" width="9.85546875" style="5" bestFit="1" customWidth="1"/>
    <col min="54" max="54" width="6.42578125" style="5" bestFit="1" customWidth="1"/>
    <col min="55" max="55" width="10.85546875" style="5" bestFit="1" customWidth="1"/>
    <col min="56" max="56" width="8.140625" style="5" bestFit="1" customWidth="1"/>
    <col min="57" max="57" width="6.42578125" style="5" bestFit="1" customWidth="1"/>
    <col min="58" max="58" width="10.85546875" style="5" bestFit="1" customWidth="1"/>
    <col min="59" max="59" width="8.140625" style="5" bestFit="1" customWidth="1"/>
    <col min="60" max="60" width="6.42578125" style="5" bestFit="1" customWidth="1"/>
    <col min="61" max="61" width="10.85546875" style="5" bestFit="1" customWidth="1"/>
    <col min="62" max="62" width="8.140625" style="5" bestFit="1" customWidth="1"/>
    <col min="63" max="63" width="6.42578125" style="5" bestFit="1" customWidth="1"/>
    <col min="64" max="64" width="12" style="5" bestFit="1" customWidth="1"/>
    <col min="65" max="65" width="8.140625" style="5" bestFit="1" customWidth="1"/>
    <col min="66" max="66" width="6.42578125" style="5" bestFit="1" customWidth="1"/>
    <col min="67" max="67" width="10.85546875" style="5" bestFit="1" customWidth="1"/>
    <col min="68" max="68" width="8.140625" style="5" bestFit="1" customWidth="1"/>
    <col min="69" max="69" width="6.42578125" style="5" bestFit="1" customWidth="1"/>
    <col min="70" max="70" width="10.85546875" style="5" bestFit="1" customWidth="1"/>
    <col min="71" max="71" width="7.140625" style="5" bestFit="1" customWidth="1"/>
    <col min="72" max="72" width="6.42578125" style="5" bestFit="1" customWidth="1"/>
    <col min="73" max="73" width="10.85546875" style="5" bestFit="1" customWidth="1"/>
    <col min="74" max="74" width="8.140625" style="5" bestFit="1" customWidth="1"/>
    <col min="75" max="75" width="6.42578125" style="5" bestFit="1" customWidth="1"/>
    <col min="76" max="76" width="10.85546875" style="5" bestFit="1" customWidth="1"/>
    <col min="77" max="77" width="8.140625" style="5" bestFit="1" customWidth="1"/>
    <col min="78" max="78" width="6.42578125" style="5" bestFit="1" customWidth="1"/>
    <col min="79" max="79" width="10.85546875" style="5" bestFit="1" customWidth="1"/>
    <col min="80" max="80" width="8.140625" style="5" bestFit="1" customWidth="1"/>
    <col min="81" max="81" width="6.42578125" style="5" bestFit="1" customWidth="1"/>
    <col min="82" max="82" width="12" style="5" bestFit="1" customWidth="1"/>
    <col min="83" max="83" width="9.85546875" style="5" customWidth="1"/>
    <col min="84" max="84" width="6.42578125" style="5" bestFit="1" customWidth="1"/>
    <col min="85" max="85" width="10.85546875" style="5" bestFit="1" customWidth="1"/>
    <col min="86" max="86" width="8.140625" style="5" bestFit="1" customWidth="1"/>
    <col min="87" max="87" width="6.42578125" style="5" bestFit="1" customWidth="1"/>
    <col min="88" max="88" width="12" style="5" bestFit="1" customWidth="1"/>
    <col min="89" max="89" width="8.140625" style="5" bestFit="1" customWidth="1"/>
    <col min="90" max="90" width="6.42578125" style="5" bestFit="1" customWidth="1"/>
    <col min="91" max="91" width="10.85546875" style="5" bestFit="1" customWidth="1"/>
    <col min="92" max="92" width="8.140625" style="5" bestFit="1" customWidth="1"/>
    <col min="93" max="93" width="6.42578125" style="5" bestFit="1" customWidth="1"/>
    <col min="94" max="94" width="10.85546875" style="5" bestFit="1" customWidth="1"/>
    <col min="95" max="95" width="8.140625" style="5" bestFit="1" customWidth="1"/>
    <col min="96" max="96" width="22.42578125" style="5" bestFit="1" customWidth="1"/>
    <col min="97" max="16384" width="9.140625" style="5"/>
  </cols>
  <sheetData>
    <row r="1" spans="1:96" ht="57.75" customHeight="1">
      <c r="A1" s="64" t="s">
        <v>71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6"/>
    </row>
    <row r="2" spans="1:96" ht="26.25" customHeight="1">
      <c r="A2" s="57" t="s">
        <v>0</v>
      </c>
      <c r="B2" s="58" t="s">
        <v>55</v>
      </c>
      <c r="C2" s="69" t="s">
        <v>18</v>
      </c>
      <c r="D2" s="69"/>
      <c r="E2" s="70"/>
      <c r="F2" s="68" t="s">
        <v>11</v>
      </c>
      <c r="G2" s="69"/>
      <c r="H2" s="70"/>
      <c r="I2" s="68" t="s">
        <v>12</v>
      </c>
      <c r="J2" s="69"/>
      <c r="K2" s="70"/>
      <c r="L2" s="68" t="s">
        <v>13</v>
      </c>
      <c r="M2" s="69"/>
      <c r="N2" s="70"/>
      <c r="O2" s="68" t="s">
        <v>14</v>
      </c>
      <c r="P2" s="69"/>
      <c r="Q2" s="70"/>
      <c r="R2" s="68" t="s">
        <v>15</v>
      </c>
      <c r="S2" s="69"/>
      <c r="T2" s="70"/>
      <c r="U2" s="68" t="s">
        <v>16</v>
      </c>
      <c r="V2" s="69"/>
      <c r="W2" s="70"/>
      <c r="X2" s="68" t="s">
        <v>17</v>
      </c>
      <c r="Y2" s="69"/>
      <c r="Z2" s="70"/>
      <c r="AA2" s="68" t="s">
        <v>19</v>
      </c>
      <c r="AB2" s="69"/>
      <c r="AC2" s="70"/>
      <c r="AD2" s="68" t="s">
        <v>20</v>
      </c>
      <c r="AE2" s="69"/>
      <c r="AF2" s="70"/>
      <c r="AG2" s="68" t="s">
        <v>21</v>
      </c>
      <c r="AH2" s="69"/>
      <c r="AI2" s="70"/>
      <c r="AJ2" s="68" t="s">
        <v>22</v>
      </c>
      <c r="AK2" s="69"/>
      <c r="AL2" s="70"/>
      <c r="AM2" s="68" t="s">
        <v>23</v>
      </c>
      <c r="AN2" s="69"/>
      <c r="AO2" s="70"/>
      <c r="AP2" s="68" t="s">
        <v>24</v>
      </c>
      <c r="AQ2" s="69"/>
      <c r="AR2" s="70"/>
      <c r="AS2" s="68" t="s">
        <v>25</v>
      </c>
      <c r="AT2" s="69"/>
      <c r="AU2" s="70"/>
      <c r="AV2" s="68" t="s">
        <v>26</v>
      </c>
      <c r="AW2" s="69"/>
      <c r="AX2" s="70"/>
      <c r="AY2" s="68" t="s">
        <v>27</v>
      </c>
      <c r="AZ2" s="69"/>
      <c r="BA2" s="70"/>
      <c r="BB2" s="68" t="s">
        <v>28</v>
      </c>
      <c r="BC2" s="69"/>
      <c r="BD2" s="70"/>
      <c r="BE2" s="68" t="s">
        <v>29</v>
      </c>
      <c r="BF2" s="69"/>
      <c r="BG2" s="70"/>
      <c r="BH2" s="68" t="s">
        <v>30</v>
      </c>
      <c r="BI2" s="69"/>
      <c r="BJ2" s="70"/>
      <c r="BK2" s="68" t="s">
        <v>31</v>
      </c>
      <c r="BL2" s="69"/>
      <c r="BM2" s="70"/>
      <c r="BN2" s="68" t="s">
        <v>32</v>
      </c>
      <c r="BO2" s="69"/>
      <c r="BP2" s="70"/>
      <c r="BQ2" s="68" t="s">
        <v>33</v>
      </c>
      <c r="BR2" s="69"/>
      <c r="BS2" s="70"/>
      <c r="BT2" s="68" t="s">
        <v>34</v>
      </c>
      <c r="BU2" s="69"/>
      <c r="BV2" s="70"/>
      <c r="BW2" s="68" t="s">
        <v>35</v>
      </c>
      <c r="BX2" s="69"/>
      <c r="BY2" s="70"/>
      <c r="BZ2" s="68" t="s">
        <v>36</v>
      </c>
      <c r="CA2" s="69"/>
      <c r="CB2" s="70"/>
      <c r="CC2" s="68" t="s">
        <v>37</v>
      </c>
      <c r="CD2" s="69"/>
      <c r="CE2" s="70"/>
      <c r="CF2" s="68" t="s">
        <v>38</v>
      </c>
      <c r="CG2" s="69"/>
      <c r="CH2" s="70"/>
      <c r="CI2" s="68" t="s">
        <v>39</v>
      </c>
      <c r="CJ2" s="69"/>
      <c r="CK2" s="70"/>
      <c r="CL2" s="68" t="s">
        <v>40</v>
      </c>
      <c r="CM2" s="69"/>
      <c r="CN2" s="70"/>
      <c r="CO2" s="68" t="s">
        <v>41</v>
      </c>
      <c r="CP2" s="69"/>
      <c r="CQ2" s="70"/>
      <c r="CR2" s="72" t="s">
        <v>53</v>
      </c>
    </row>
    <row r="3" spans="1:96" ht="21" customHeight="1">
      <c r="A3" s="57"/>
      <c r="B3" s="58"/>
      <c r="C3" s="53" t="s">
        <v>2</v>
      </c>
      <c r="D3" s="54" t="s">
        <v>3</v>
      </c>
      <c r="E3" s="67" t="s">
        <v>4</v>
      </c>
      <c r="F3" s="53" t="s">
        <v>2</v>
      </c>
      <c r="G3" s="54" t="s">
        <v>3</v>
      </c>
      <c r="H3" s="67" t="s">
        <v>4</v>
      </c>
      <c r="I3" s="53" t="s">
        <v>2</v>
      </c>
      <c r="J3" s="54" t="s">
        <v>3</v>
      </c>
      <c r="K3" s="67" t="s">
        <v>4</v>
      </c>
      <c r="L3" s="53" t="s">
        <v>2</v>
      </c>
      <c r="M3" s="54" t="s">
        <v>3</v>
      </c>
      <c r="N3" s="67" t="s">
        <v>4</v>
      </c>
      <c r="O3" s="53" t="s">
        <v>2</v>
      </c>
      <c r="P3" s="54" t="s">
        <v>3</v>
      </c>
      <c r="Q3" s="67" t="s">
        <v>4</v>
      </c>
      <c r="R3" s="53" t="s">
        <v>2</v>
      </c>
      <c r="S3" s="54" t="s">
        <v>3</v>
      </c>
      <c r="T3" s="67" t="s">
        <v>4</v>
      </c>
      <c r="U3" s="53" t="s">
        <v>2</v>
      </c>
      <c r="V3" s="54" t="s">
        <v>3</v>
      </c>
      <c r="W3" s="67" t="s">
        <v>4</v>
      </c>
      <c r="X3" s="53" t="s">
        <v>2</v>
      </c>
      <c r="Y3" s="54" t="s">
        <v>3</v>
      </c>
      <c r="Z3" s="67" t="s">
        <v>4</v>
      </c>
      <c r="AA3" s="53" t="s">
        <v>2</v>
      </c>
      <c r="AB3" s="54" t="s">
        <v>3</v>
      </c>
      <c r="AC3" s="67" t="s">
        <v>4</v>
      </c>
      <c r="AD3" s="53" t="s">
        <v>2</v>
      </c>
      <c r="AE3" s="54" t="s">
        <v>3</v>
      </c>
      <c r="AF3" s="67" t="s">
        <v>4</v>
      </c>
      <c r="AG3" s="53" t="s">
        <v>2</v>
      </c>
      <c r="AH3" s="54" t="s">
        <v>3</v>
      </c>
      <c r="AI3" s="67" t="s">
        <v>4</v>
      </c>
      <c r="AJ3" s="53" t="s">
        <v>2</v>
      </c>
      <c r="AK3" s="54" t="s">
        <v>3</v>
      </c>
      <c r="AL3" s="67" t="s">
        <v>4</v>
      </c>
      <c r="AM3" s="53" t="s">
        <v>2</v>
      </c>
      <c r="AN3" s="54" t="s">
        <v>3</v>
      </c>
      <c r="AO3" s="67" t="s">
        <v>4</v>
      </c>
      <c r="AP3" s="53" t="s">
        <v>2</v>
      </c>
      <c r="AQ3" s="54" t="s">
        <v>3</v>
      </c>
      <c r="AR3" s="67" t="s">
        <v>4</v>
      </c>
      <c r="AS3" s="53" t="s">
        <v>2</v>
      </c>
      <c r="AT3" s="54" t="s">
        <v>3</v>
      </c>
      <c r="AU3" s="67" t="s">
        <v>4</v>
      </c>
      <c r="AV3" s="53" t="s">
        <v>2</v>
      </c>
      <c r="AW3" s="54" t="s">
        <v>3</v>
      </c>
      <c r="AX3" s="67" t="s">
        <v>4</v>
      </c>
      <c r="AY3" s="53" t="s">
        <v>2</v>
      </c>
      <c r="AZ3" s="54" t="s">
        <v>3</v>
      </c>
      <c r="BA3" s="67" t="s">
        <v>4</v>
      </c>
      <c r="BB3" s="53" t="s">
        <v>2</v>
      </c>
      <c r="BC3" s="54" t="s">
        <v>3</v>
      </c>
      <c r="BD3" s="67" t="s">
        <v>4</v>
      </c>
      <c r="BE3" s="53" t="s">
        <v>2</v>
      </c>
      <c r="BF3" s="54" t="s">
        <v>3</v>
      </c>
      <c r="BG3" s="67" t="s">
        <v>4</v>
      </c>
      <c r="BH3" s="53" t="s">
        <v>2</v>
      </c>
      <c r="BI3" s="54" t="s">
        <v>3</v>
      </c>
      <c r="BJ3" s="67" t="s">
        <v>4</v>
      </c>
      <c r="BK3" s="53" t="s">
        <v>2</v>
      </c>
      <c r="BL3" s="54" t="s">
        <v>3</v>
      </c>
      <c r="BM3" s="67" t="s">
        <v>4</v>
      </c>
      <c r="BN3" s="53" t="s">
        <v>2</v>
      </c>
      <c r="BO3" s="54" t="s">
        <v>3</v>
      </c>
      <c r="BP3" s="67" t="s">
        <v>4</v>
      </c>
      <c r="BQ3" s="53" t="s">
        <v>2</v>
      </c>
      <c r="BR3" s="54" t="s">
        <v>3</v>
      </c>
      <c r="BS3" s="67" t="s">
        <v>4</v>
      </c>
      <c r="BT3" s="53" t="s">
        <v>2</v>
      </c>
      <c r="BU3" s="54" t="s">
        <v>3</v>
      </c>
      <c r="BV3" s="67" t="s">
        <v>4</v>
      </c>
      <c r="BW3" s="53" t="s">
        <v>2</v>
      </c>
      <c r="BX3" s="54" t="s">
        <v>3</v>
      </c>
      <c r="BY3" s="67" t="s">
        <v>4</v>
      </c>
      <c r="BZ3" s="53" t="s">
        <v>2</v>
      </c>
      <c r="CA3" s="54" t="s">
        <v>3</v>
      </c>
      <c r="CB3" s="67" t="s">
        <v>4</v>
      </c>
      <c r="CC3" s="53" t="s">
        <v>2</v>
      </c>
      <c r="CD3" s="54" t="s">
        <v>3</v>
      </c>
      <c r="CE3" s="67" t="s">
        <v>4</v>
      </c>
      <c r="CF3" s="53" t="s">
        <v>2</v>
      </c>
      <c r="CG3" s="54" t="s">
        <v>3</v>
      </c>
      <c r="CH3" s="67" t="s">
        <v>4</v>
      </c>
      <c r="CI3" s="53" t="s">
        <v>2</v>
      </c>
      <c r="CJ3" s="54" t="s">
        <v>3</v>
      </c>
      <c r="CK3" s="67" t="s">
        <v>4</v>
      </c>
      <c r="CL3" s="53" t="s">
        <v>2</v>
      </c>
      <c r="CM3" s="54" t="s">
        <v>3</v>
      </c>
      <c r="CN3" s="67" t="s">
        <v>4</v>
      </c>
      <c r="CO3" s="53" t="s">
        <v>2</v>
      </c>
      <c r="CP3" s="54" t="s">
        <v>3</v>
      </c>
      <c r="CQ3" s="67" t="s">
        <v>4</v>
      </c>
      <c r="CR3" s="72"/>
    </row>
    <row r="4" spans="1:96" ht="34.5" customHeight="1">
      <c r="A4" s="57"/>
      <c r="B4" s="58"/>
      <c r="C4" s="53"/>
      <c r="D4" s="54"/>
      <c r="E4" s="67"/>
      <c r="F4" s="53"/>
      <c r="G4" s="54"/>
      <c r="H4" s="67"/>
      <c r="I4" s="53"/>
      <c r="J4" s="54"/>
      <c r="K4" s="67"/>
      <c r="L4" s="53"/>
      <c r="M4" s="54"/>
      <c r="N4" s="67"/>
      <c r="O4" s="53"/>
      <c r="P4" s="54"/>
      <c r="Q4" s="67"/>
      <c r="R4" s="53"/>
      <c r="S4" s="54"/>
      <c r="T4" s="67"/>
      <c r="U4" s="53"/>
      <c r="V4" s="54"/>
      <c r="W4" s="67"/>
      <c r="X4" s="53"/>
      <c r="Y4" s="54"/>
      <c r="Z4" s="67"/>
      <c r="AA4" s="53"/>
      <c r="AB4" s="54"/>
      <c r="AC4" s="67"/>
      <c r="AD4" s="53"/>
      <c r="AE4" s="54"/>
      <c r="AF4" s="67"/>
      <c r="AG4" s="53"/>
      <c r="AH4" s="54"/>
      <c r="AI4" s="67"/>
      <c r="AJ4" s="53"/>
      <c r="AK4" s="54"/>
      <c r="AL4" s="67"/>
      <c r="AM4" s="53"/>
      <c r="AN4" s="54"/>
      <c r="AO4" s="67"/>
      <c r="AP4" s="53"/>
      <c r="AQ4" s="54"/>
      <c r="AR4" s="67"/>
      <c r="AS4" s="53"/>
      <c r="AT4" s="54"/>
      <c r="AU4" s="67"/>
      <c r="AV4" s="53"/>
      <c r="AW4" s="54"/>
      <c r="AX4" s="67"/>
      <c r="AY4" s="53"/>
      <c r="AZ4" s="54"/>
      <c r="BA4" s="67"/>
      <c r="BB4" s="53"/>
      <c r="BC4" s="54"/>
      <c r="BD4" s="67"/>
      <c r="BE4" s="53"/>
      <c r="BF4" s="54"/>
      <c r="BG4" s="67"/>
      <c r="BH4" s="53"/>
      <c r="BI4" s="54"/>
      <c r="BJ4" s="67"/>
      <c r="BK4" s="53"/>
      <c r="BL4" s="54"/>
      <c r="BM4" s="67"/>
      <c r="BN4" s="53"/>
      <c r="BO4" s="54"/>
      <c r="BP4" s="67"/>
      <c r="BQ4" s="53"/>
      <c r="BR4" s="54"/>
      <c r="BS4" s="67"/>
      <c r="BT4" s="53"/>
      <c r="BU4" s="54"/>
      <c r="BV4" s="67"/>
      <c r="BW4" s="53"/>
      <c r="BX4" s="54"/>
      <c r="BY4" s="67"/>
      <c r="BZ4" s="53"/>
      <c r="CA4" s="54"/>
      <c r="CB4" s="67"/>
      <c r="CC4" s="53"/>
      <c r="CD4" s="54"/>
      <c r="CE4" s="67"/>
      <c r="CF4" s="53"/>
      <c r="CG4" s="54"/>
      <c r="CH4" s="67"/>
      <c r="CI4" s="53"/>
      <c r="CJ4" s="54"/>
      <c r="CK4" s="67"/>
      <c r="CL4" s="53"/>
      <c r="CM4" s="54"/>
      <c r="CN4" s="67"/>
      <c r="CO4" s="53"/>
      <c r="CP4" s="54"/>
      <c r="CQ4" s="67"/>
      <c r="CR4" s="72"/>
    </row>
    <row r="5" spans="1:96" ht="26.45" customHeight="1">
      <c r="A5" s="1">
        <v>1</v>
      </c>
      <c r="B5" s="8" t="s">
        <v>56</v>
      </c>
      <c r="C5" s="9"/>
      <c r="D5" s="9"/>
      <c r="E5" s="17"/>
      <c r="F5" s="9"/>
      <c r="G5" s="9"/>
      <c r="H5" s="17"/>
      <c r="I5" s="9"/>
      <c r="J5" s="9"/>
      <c r="K5" s="17"/>
      <c r="L5" s="9"/>
      <c r="M5" s="9"/>
      <c r="N5" s="17"/>
      <c r="O5" s="9"/>
      <c r="P5" s="9"/>
      <c r="Q5" s="17"/>
      <c r="R5" s="9"/>
      <c r="S5" s="9"/>
      <c r="T5" s="17"/>
      <c r="U5" s="9"/>
      <c r="V5" s="9"/>
      <c r="W5" s="17"/>
      <c r="X5" s="9"/>
      <c r="Y5" s="9"/>
      <c r="Z5" s="17"/>
      <c r="AA5" s="9"/>
      <c r="AB5" s="9"/>
      <c r="AC5" s="17"/>
      <c r="AD5" s="9"/>
      <c r="AE5" s="9"/>
      <c r="AF5" s="17"/>
      <c r="AG5" s="9"/>
      <c r="AH5" s="9"/>
      <c r="AI5" s="17"/>
      <c r="AJ5" s="9"/>
      <c r="AK5" s="9"/>
      <c r="AL5" s="17"/>
      <c r="AM5" s="9"/>
      <c r="AN5" s="9"/>
      <c r="AO5" s="17"/>
      <c r="AP5" s="9"/>
      <c r="AQ5" s="9"/>
      <c r="AR5" s="17"/>
      <c r="AS5" s="9"/>
      <c r="AT5" s="9"/>
      <c r="AU5" s="17"/>
      <c r="AV5" s="9"/>
      <c r="AW5" s="9"/>
      <c r="AX5" s="17"/>
      <c r="AY5" s="9"/>
      <c r="AZ5" s="9"/>
      <c r="BA5" s="17"/>
      <c r="BB5" s="9"/>
      <c r="BC5" s="9"/>
      <c r="BD5" s="17"/>
      <c r="BE5" s="9"/>
      <c r="BF5" s="9"/>
      <c r="BG5" s="17"/>
      <c r="BH5" s="9"/>
      <c r="BI5" s="9"/>
      <c r="BJ5" s="17"/>
      <c r="BK5" s="9"/>
      <c r="BL5" s="9"/>
      <c r="BM5" s="17"/>
      <c r="BN5" s="9"/>
      <c r="BO5" s="9"/>
      <c r="BP5" s="17"/>
      <c r="BQ5" s="9"/>
      <c r="BR5" s="9"/>
      <c r="BS5" s="17"/>
      <c r="BT5" s="9"/>
      <c r="BU5" s="9"/>
      <c r="BV5" s="17"/>
      <c r="BW5" s="9"/>
      <c r="BX5" s="9"/>
      <c r="BY5" s="17"/>
      <c r="BZ5" s="9"/>
      <c r="CA5" s="9"/>
      <c r="CB5" s="17"/>
      <c r="CC5" s="9"/>
      <c r="CD5" s="9"/>
      <c r="CE5" s="17"/>
      <c r="CF5" s="9"/>
      <c r="CG5" s="9"/>
      <c r="CH5" s="17"/>
      <c r="CI5" s="9"/>
      <c r="CJ5" s="9"/>
      <c r="CK5" s="17"/>
      <c r="CL5" s="9"/>
      <c r="CM5" s="9"/>
      <c r="CN5" s="17"/>
      <c r="CO5" s="9"/>
      <c r="CP5" s="9"/>
      <c r="CQ5" s="17"/>
      <c r="CR5" s="10">
        <v>304512727.20935613</v>
      </c>
    </row>
    <row r="6" spans="1:96" ht="26.45" customHeight="1">
      <c r="A6" s="1">
        <v>2</v>
      </c>
      <c r="B6" s="8" t="s">
        <v>57</v>
      </c>
      <c r="C6" s="9">
        <v>611930.98375300004</v>
      </c>
      <c r="D6" s="9">
        <v>203441129.01329401</v>
      </c>
      <c r="E6" s="17">
        <v>1615965.5535909999</v>
      </c>
      <c r="F6" s="9">
        <v>23</v>
      </c>
      <c r="G6" s="9">
        <v>16073355.813141001</v>
      </c>
      <c r="H6" s="17">
        <v>1921.028088</v>
      </c>
      <c r="I6" s="9">
        <v>0</v>
      </c>
      <c r="J6" s="9">
        <v>13012527.752853997</v>
      </c>
      <c r="K6" s="17">
        <v>352.42123000000004</v>
      </c>
      <c r="L6" s="9">
        <v>0</v>
      </c>
      <c r="M6" s="9">
        <v>3892419.5928930002</v>
      </c>
      <c r="N6" s="17">
        <v>3885.460959</v>
      </c>
      <c r="O6" s="9">
        <v>10.11</v>
      </c>
      <c r="P6" s="9">
        <v>37183174.224941008</v>
      </c>
      <c r="Q6" s="17">
        <v>5254.3324560000001</v>
      </c>
      <c r="R6" s="9">
        <v>0.02</v>
      </c>
      <c r="S6" s="9">
        <v>18025069.617817998</v>
      </c>
      <c r="T6" s="17">
        <v>2100.976271</v>
      </c>
      <c r="U6" s="9">
        <v>0</v>
      </c>
      <c r="V6" s="9">
        <v>2146884.4810489998</v>
      </c>
      <c r="W6" s="17">
        <v>293.25479999999999</v>
      </c>
      <c r="X6" s="9">
        <v>1.4999999999999999E-2</v>
      </c>
      <c r="Y6" s="9">
        <v>6681676.5601260001</v>
      </c>
      <c r="Z6" s="17">
        <v>747.02216799999997</v>
      </c>
      <c r="AA6" s="9">
        <v>1.4999999999999999E-2</v>
      </c>
      <c r="AB6" s="9">
        <v>2341023.2397180004</v>
      </c>
      <c r="AC6" s="17">
        <v>21.44875</v>
      </c>
      <c r="AD6" s="9">
        <v>0</v>
      </c>
      <c r="AE6" s="9">
        <v>2003466.0959159997</v>
      </c>
      <c r="AF6" s="17">
        <v>45.579450000000001</v>
      </c>
      <c r="AG6" s="9">
        <v>1.0349999999999999</v>
      </c>
      <c r="AH6" s="9">
        <v>29760653.871796995</v>
      </c>
      <c r="AI6" s="17">
        <v>6083.3243089999996</v>
      </c>
      <c r="AJ6" s="9">
        <v>0</v>
      </c>
      <c r="AK6" s="9">
        <v>2050169.4352609997</v>
      </c>
      <c r="AL6" s="17">
        <v>15.759499999999999</v>
      </c>
      <c r="AM6" s="9">
        <v>3.5000000000000003E-2</v>
      </c>
      <c r="AN6" s="9">
        <v>19074494.948148001</v>
      </c>
      <c r="AO6" s="17">
        <v>3673.3686600000001</v>
      </c>
      <c r="AP6" s="9">
        <v>10.065051</v>
      </c>
      <c r="AQ6" s="9">
        <v>3259524.6194160003</v>
      </c>
      <c r="AR6" s="17">
        <v>573.83813800000007</v>
      </c>
      <c r="AS6" s="9">
        <v>0</v>
      </c>
      <c r="AT6" s="9">
        <v>2413270.0645909999</v>
      </c>
      <c r="AU6" s="17">
        <v>271.42396500000001</v>
      </c>
      <c r="AV6" s="9">
        <v>0</v>
      </c>
      <c r="AW6" s="9">
        <v>6999930.1994700003</v>
      </c>
      <c r="AX6" s="17">
        <v>1961.0617829999999</v>
      </c>
      <c r="AY6" s="9">
        <v>1.01</v>
      </c>
      <c r="AZ6" s="9">
        <v>25368787.795977004</v>
      </c>
      <c r="BA6" s="17">
        <v>3609.4254470000001</v>
      </c>
      <c r="BB6" s="9">
        <v>0</v>
      </c>
      <c r="BC6" s="9">
        <v>4093321.0683539999</v>
      </c>
      <c r="BD6" s="17">
        <v>1126.27937</v>
      </c>
      <c r="BE6" s="9">
        <v>0</v>
      </c>
      <c r="BF6" s="9">
        <v>5678433.0650859997</v>
      </c>
      <c r="BG6" s="17">
        <v>2539.6241140000002</v>
      </c>
      <c r="BH6" s="9">
        <v>0</v>
      </c>
      <c r="BI6" s="9">
        <v>6587232.0712009994</v>
      </c>
      <c r="BJ6" s="17">
        <v>407.49417600000004</v>
      </c>
      <c r="BK6" s="9">
        <v>5.0000000000000001E-3</v>
      </c>
      <c r="BL6" s="9">
        <v>10183364.943946002</v>
      </c>
      <c r="BM6" s="17">
        <v>5379.3870560000005</v>
      </c>
      <c r="BN6" s="9">
        <v>0</v>
      </c>
      <c r="BO6" s="9">
        <v>6835692.1788339997</v>
      </c>
      <c r="BP6" s="17">
        <v>253.667227</v>
      </c>
      <c r="BQ6" s="9">
        <v>5.0000000000000001E-3</v>
      </c>
      <c r="BR6" s="9">
        <v>1719213.6509140003</v>
      </c>
      <c r="BS6" s="17">
        <v>593.95565799999997</v>
      </c>
      <c r="BT6" s="9">
        <v>0</v>
      </c>
      <c r="BU6" s="9">
        <v>5142253.1507270001</v>
      </c>
      <c r="BV6" s="17">
        <v>385.033861</v>
      </c>
      <c r="BW6" s="9">
        <v>0.03</v>
      </c>
      <c r="BX6" s="9">
        <v>6383349.4368550004</v>
      </c>
      <c r="BY6" s="17">
        <v>5457.2627300000004</v>
      </c>
      <c r="BZ6" s="9">
        <v>1.5299999999999999E-2</v>
      </c>
      <c r="CA6" s="9">
        <v>3817210.8742739996</v>
      </c>
      <c r="CB6" s="17">
        <v>2035.7476450000001</v>
      </c>
      <c r="CC6" s="9">
        <v>5.0000000000000001E-3</v>
      </c>
      <c r="CD6" s="9">
        <v>11115747.896164</v>
      </c>
      <c r="CE6" s="17">
        <v>6944.7314539999998</v>
      </c>
      <c r="CF6" s="9">
        <v>0</v>
      </c>
      <c r="CG6" s="9">
        <v>5112858.6371050002</v>
      </c>
      <c r="CH6" s="17">
        <v>1161.2985610000001</v>
      </c>
      <c r="CI6" s="9">
        <v>5.0000000000000001E-3</v>
      </c>
      <c r="CJ6" s="9">
        <v>12850986.617247</v>
      </c>
      <c r="CK6" s="17">
        <v>4953.7346509999998</v>
      </c>
      <c r="CL6" s="9">
        <v>0.02</v>
      </c>
      <c r="CM6" s="9">
        <v>5939106.0258369995</v>
      </c>
      <c r="CN6" s="17">
        <v>187.959799</v>
      </c>
      <c r="CO6" s="9">
        <v>0</v>
      </c>
      <c r="CP6" s="9">
        <v>5789092.0979600009</v>
      </c>
      <c r="CQ6" s="17">
        <v>1071.8494539999999</v>
      </c>
      <c r="CR6" s="10">
        <f t="shared" ref="CR6:CR16" si="0">SUM(C6:CQ6)</f>
        <v>487266668.72033888</v>
      </c>
    </row>
    <row r="7" spans="1:96" ht="26.45" customHeight="1">
      <c r="A7" s="1">
        <v>3</v>
      </c>
      <c r="B7" s="8" t="s">
        <v>58</v>
      </c>
      <c r="C7" s="9">
        <v>593657.23494500003</v>
      </c>
      <c r="D7" s="9">
        <v>197764574.82026502</v>
      </c>
      <c r="E7" s="17">
        <v>1534365.5986610001</v>
      </c>
      <c r="F7" s="9">
        <v>0</v>
      </c>
      <c r="G7" s="9">
        <v>16151595.469277998</v>
      </c>
      <c r="H7" s="17">
        <v>66843.488039999997</v>
      </c>
      <c r="I7" s="9">
        <v>0</v>
      </c>
      <c r="J7" s="9">
        <v>13332150.779122004</v>
      </c>
      <c r="K7" s="17">
        <v>1051.2711569999999</v>
      </c>
      <c r="L7" s="9">
        <v>0</v>
      </c>
      <c r="M7" s="9">
        <v>4330008.3268619999</v>
      </c>
      <c r="N7" s="17">
        <v>8573.896193999999</v>
      </c>
      <c r="O7" s="9">
        <v>0</v>
      </c>
      <c r="P7" s="9">
        <v>37831461.218433008</v>
      </c>
      <c r="Q7" s="17">
        <v>26253.046821</v>
      </c>
      <c r="R7" s="9">
        <v>0</v>
      </c>
      <c r="S7" s="9">
        <v>18556208.942286</v>
      </c>
      <c r="T7" s="17">
        <v>8825.953571</v>
      </c>
      <c r="U7" s="9">
        <v>0</v>
      </c>
      <c r="V7" s="9">
        <v>2465467.4978519999</v>
      </c>
      <c r="W7" s="17">
        <v>1321.96225</v>
      </c>
      <c r="X7" s="9">
        <v>0</v>
      </c>
      <c r="Y7" s="9">
        <v>6893423.8285819991</v>
      </c>
      <c r="Z7" s="17">
        <v>3169.1924399999998</v>
      </c>
      <c r="AA7" s="9">
        <v>0</v>
      </c>
      <c r="AB7" s="9">
        <v>2593768.0075709997</v>
      </c>
      <c r="AC7" s="17">
        <v>183.31633500000001</v>
      </c>
      <c r="AD7" s="9">
        <v>0</v>
      </c>
      <c r="AE7" s="9">
        <v>2044432.4427189997</v>
      </c>
      <c r="AF7" s="17">
        <v>1015.5138410000001</v>
      </c>
      <c r="AG7" s="9">
        <v>0</v>
      </c>
      <c r="AH7" s="9">
        <v>30491582.846212998</v>
      </c>
      <c r="AI7" s="17">
        <v>23238.995357</v>
      </c>
      <c r="AJ7" s="9">
        <v>0</v>
      </c>
      <c r="AK7" s="9">
        <v>2077338.2955870002</v>
      </c>
      <c r="AL7" s="17">
        <v>82.648073999999994</v>
      </c>
      <c r="AM7" s="9">
        <v>0</v>
      </c>
      <c r="AN7" s="9">
        <v>20324502.179401007</v>
      </c>
      <c r="AO7" s="17">
        <v>4595.7316659999997</v>
      </c>
      <c r="AP7" s="9">
        <v>0</v>
      </c>
      <c r="AQ7" s="9">
        <v>3453212.9945860002</v>
      </c>
      <c r="AR7" s="17">
        <v>906.27758099999994</v>
      </c>
      <c r="AS7" s="9">
        <v>0</v>
      </c>
      <c r="AT7" s="9">
        <v>2613623.0012309994</v>
      </c>
      <c r="AU7" s="17">
        <v>433.21793500000001</v>
      </c>
      <c r="AV7" s="9">
        <v>0</v>
      </c>
      <c r="AW7" s="9">
        <v>6907102.7016730011</v>
      </c>
      <c r="AX7" s="17">
        <v>844.33071600000005</v>
      </c>
      <c r="AY7" s="9">
        <v>0</v>
      </c>
      <c r="AZ7" s="9">
        <v>27006583.545104001</v>
      </c>
      <c r="BA7" s="17">
        <v>18955.989771999997</v>
      </c>
      <c r="BB7" s="9">
        <v>0</v>
      </c>
      <c r="BC7" s="9">
        <v>4034551.8214440001</v>
      </c>
      <c r="BD7" s="17">
        <v>2829.5675349999997</v>
      </c>
      <c r="BE7" s="9">
        <v>0</v>
      </c>
      <c r="BF7" s="9">
        <v>5862457.6272600004</v>
      </c>
      <c r="BG7" s="17">
        <v>7367.831717</v>
      </c>
      <c r="BH7" s="9">
        <v>1.6E-2</v>
      </c>
      <c r="BI7" s="9">
        <v>6990806.3243080005</v>
      </c>
      <c r="BJ7" s="17">
        <v>1306.7312030000001</v>
      </c>
      <c r="BK7" s="9">
        <v>0</v>
      </c>
      <c r="BL7" s="9">
        <v>10560240.651508998</v>
      </c>
      <c r="BM7" s="17">
        <v>8164.9553080000005</v>
      </c>
      <c r="BN7" s="9">
        <v>0</v>
      </c>
      <c r="BO7" s="9">
        <v>7244922.2896990003</v>
      </c>
      <c r="BP7" s="17">
        <v>1572.5102240000001</v>
      </c>
      <c r="BQ7" s="9">
        <v>0</v>
      </c>
      <c r="BR7" s="9">
        <v>1964345.1301520001</v>
      </c>
      <c r="BS7" s="17">
        <v>394.51533699999999</v>
      </c>
      <c r="BT7" s="9">
        <v>0</v>
      </c>
      <c r="BU7" s="9">
        <v>6100439.3589399997</v>
      </c>
      <c r="BV7" s="17">
        <v>2520.2571439999997</v>
      </c>
      <c r="BW7" s="9">
        <v>0</v>
      </c>
      <c r="BX7" s="9">
        <v>6842414.2244459996</v>
      </c>
      <c r="BY7" s="17">
        <v>5694.7047010000006</v>
      </c>
      <c r="BZ7" s="9">
        <v>0</v>
      </c>
      <c r="CA7" s="9">
        <v>4043643.878207</v>
      </c>
      <c r="CB7" s="17">
        <v>1830.516116</v>
      </c>
      <c r="CC7" s="9">
        <v>0</v>
      </c>
      <c r="CD7" s="9">
        <v>12470867.301457003</v>
      </c>
      <c r="CE7" s="17">
        <v>18751.350802000001</v>
      </c>
      <c r="CF7" s="9">
        <v>0</v>
      </c>
      <c r="CG7" s="9">
        <v>5491873.3436420001</v>
      </c>
      <c r="CH7" s="17">
        <v>1385.7330139999999</v>
      </c>
      <c r="CI7" s="9">
        <v>1E-3</v>
      </c>
      <c r="CJ7" s="9">
        <v>12794147.727175999</v>
      </c>
      <c r="CK7" s="17">
        <v>5747.3200900000002</v>
      </c>
      <c r="CL7" s="9">
        <v>0</v>
      </c>
      <c r="CM7" s="9">
        <v>6001131.2596249999</v>
      </c>
      <c r="CN7" s="17">
        <v>796.53845799999999</v>
      </c>
      <c r="CO7" s="9">
        <v>0</v>
      </c>
      <c r="CP7" s="9">
        <v>6047054.7616220005</v>
      </c>
      <c r="CQ7" s="17">
        <v>2520.604793</v>
      </c>
      <c r="CR7" s="10">
        <f t="shared" si="0"/>
        <v>493641133.41505009</v>
      </c>
    </row>
    <row r="8" spans="1:96" ht="21.75">
      <c r="A8" s="1">
        <v>4</v>
      </c>
      <c r="B8" s="8" t="s">
        <v>59</v>
      </c>
      <c r="C8" s="9">
        <v>693088.23243700003</v>
      </c>
      <c r="D8" s="9">
        <v>197525424.15361395</v>
      </c>
      <c r="E8" s="17">
        <v>1886849.3503060001</v>
      </c>
      <c r="F8" s="9">
        <v>0</v>
      </c>
      <c r="G8" s="9">
        <v>16332820.17286</v>
      </c>
      <c r="H8" s="17">
        <v>63827.046820000003</v>
      </c>
      <c r="I8" s="9">
        <v>0</v>
      </c>
      <c r="J8" s="9">
        <v>12669619.807207001</v>
      </c>
      <c r="K8" s="17">
        <v>1680.7646999999999</v>
      </c>
      <c r="L8" s="9">
        <v>0</v>
      </c>
      <c r="M8" s="9">
        <v>4233827.1061399998</v>
      </c>
      <c r="N8" s="17">
        <v>9199.6051120000011</v>
      </c>
      <c r="O8" s="9">
        <v>2.7E-2</v>
      </c>
      <c r="P8" s="9">
        <v>37274455.577511005</v>
      </c>
      <c r="Q8" s="17">
        <v>22022.663818000001</v>
      </c>
      <c r="R8" s="9">
        <v>0</v>
      </c>
      <c r="S8" s="9">
        <v>18259156.060331002</v>
      </c>
      <c r="T8" s="17">
        <v>8866.0044279999984</v>
      </c>
      <c r="U8" s="9">
        <v>0</v>
      </c>
      <c r="V8" s="9">
        <v>2208311.5339920004</v>
      </c>
      <c r="W8" s="17">
        <v>1664.9070099999999</v>
      </c>
      <c r="X8" s="9">
        <v>0</v>
      </c>
      <c r="Y8" s="9">
        <v>6470447.100176</v>
      </c>
      <c r="Z8" s="17">
        <v>2603.3520589999998</v>
      </c>
      <c r="AA8" s="9">
        <v>0</v>
      </c>
      <c r="AB8" s="9">
        <v>2620515.5447900007</v>
      </c>
      <c r="AC8" s="17">
        <v>178.02524</v>
      </c>
      <c r="AD8" s="9">
        <v>0</v>
      </c>
      <c r="AE8" s="9">
        <v>2044011.2156209999</v>
      </c>
      <c r="AF8" s="17">
        <v>1605.7854139999999</v>
      </c>
      <c r="AG8" s="9">
        <v>0</v>
      </c>
      <c r="AH8" s="9">
        <v>30885243.241521992</v>
      </c>
      <c r="AI8" s="17">
        <v>26134.083686000002</v>
      </c>
      <c r="AJ8" s="9">
        <v>0</v>
      </c>
      <c r="AK8" s="9">
        <v>2307520.3075060002</v>
      </c>
      <c r="AL8" s="17">
        <v>72.600750000000005</v>
      </c>
      <c r="AM8" s="9">
        <v>0</v>
      </c>
      <c r="AN8" s="9">
        <v>20030920.521812998</v>
      </c>
      <c r="AO8" s="17">
        <v>3242.8232989999997</v>
      </c>
      <c r="AP8" s="9">
        <v>0</v>
      </c>
      <c r="AQ8" s="9">
        <v>3504174.0425200006</v>
      </c>
      <c r="AR8" s="17">
        <v>2906.3027429999997</v>
      </c>
      <c r="AS8" s="9">
        <v>0</v>
      </c>
      <c r="AT8" s="9">
        <v>2616153.0050620004</v>
      </c>
      <c r="AU8" s="17">
        <v>560.73578499999996</v>
      </c>
      <c r="AV8" s="9">
        <v>0</v>
      </c>
      <c r="AW8" s="9">
        <v>6715373.2603789996</v>
      </c>
      <c r="AX8" s="17">
        <v>539.92225499999995</v>
      </c>
      <c r="AY8" s="9">
        <v>0</v>
      </c>
      <c r="AZ8" s="9">
        <v>26636037.006452002</v>
      </c>
      <c r="BA8" s="17">
        <v>31490.411690000004</v>
      </c>
      <c r="BB8" s="9">
        <v>0</v>
      </c>
      <c r="BC8" s="9">
        <v>4254051.2100670002</v>
      </c>
      <c r="BD8" s="17">
        <v>3168.1060339999999</v>
      </c>
      <c r="BE8" s="9">
        <v>0</v>
      </c>
      <c r="BF8" s="9">
        <v>5590026.6297800001</v>
      </c>
      <c r="BG8" s="17">
        <v>9908.7779589999991</v>
      </c>
      <c r="BH8" s="9">
        <v>1.6E-2</v>
      </c>
      <c r="BI8" s="9">
        <v>6660826.708647999</v>
      </c>
      <c r="BJ8" s="17">
        <v>1368.4428289999998</v>
      </c>
      <c r="BK8" s="9">
        <v>0</v>
      </c>
      <c r="BL8" s="9">
        <v>10566052.825540001</v>
      </c>
      <c r="BM8" s="17">
        <v>7802.7865890000003</v>
      </c>
      <c r="BN8" s="9">
        <v>0</v>
      </c>
      <c r="BO8" s="9">
        <v>7378748.473753999</v>
      </c>
      <c r="BP8" s="17">
        <v>2662.117628</v>
      </c>
      <c r="BQ8" s="9">
        <v>0</v>
      </c>
      <c r="BR8" s="9">
        <v>1917501.4384329997</v>
      </c>
      <c r="BS8" s="17">
        <v>129.97203100000002</v>
      </c>
      <c r="BT8" s="9">
        <v>0</v>
      </c>
      <c r="BU8" s="9">
        <v>6043545.2773759989</v>
      </c>
      <c r="BV8" s="17">
        <v>2821.6782309999999</v>
      </c>
      <c r="BW8" s="9">
        <v>0</v>
      </c>
      <c r="BX8" s="9">
        <v>6862922.568642999</v>
      </c>
      <c r="BY8" s="17">
        <v>8321.7262630000005</v>
      </c>
      <c r="BZ8" s="9">
        <v>0</v>
      </c>
      <c r="CA8" s="9">
        <v>4113947.9792800006</v>
      </c>
      <c r="CB8" s="17">
        <v>4256.1164100000005</v>
      </c>
      <c r="CC8" s="9">
        <v>0</v>
      </c>
      <c r="CD8" s="9">
        <v>12304483.66626</v>
      </c>
      <c r="CE8" s="17">
        <v>16411.525182999998</v>
      </c>
      <c r="CF8" s="9">
        <v>0</v>
      </c>
      <c r="CG8" s="9">
        <v>5361193.0470829997</v>
      </c>
      <c r="CH8" s="17">
        <v>1595.8469519999999</v>
      </c>
      <c r="CI8" s="9">
        <v>0.01</v>
      </c>
      <c r="CJ8" s="9">
        <v>12244073.204657001</v>
      </c>
      <c r="CK8" s="17">
        <v>2575.7788090000004</v>
      </c>
      <c r="CL8" s="9">
        <v>0</v>
      </c>
      <c r="CM8" s="9">
        <v>6123711.6807780005</v>
      </c>
      <c r="CN8" s="17">
        <v>701.95876399999997</v>
      </c>
      <c r="CO8" s="9">
        <v>0</v>
      </c>
      <c r="CP8" s="9">
        <v>6118559.2759719994</v>
      </c>
      <c r="CQ8" s="17">
        <v>3699.9012040000002</v>
      </c>
      <c r="CR8" s="10">
        <f t="shared" si="0"/>
        <v>490695611.04920506</v>
      </c>
    </row>
    <row r="9" spans="1:96" ht="21.75">
      <c r="A9" s="1">
        <v>5</v>
      </c>
      <c r="B9" s="8" t="s">
        <v>60</v>
      </c>
      <c r="C9" s="9">
        <v>940017.72653600003</v>
      </c>
      <c r="D9" s="9">
        <v>191642106.098892</v>
      </c>
      <c r="E9" s="17">
        <v>2891525.207837</v>
      </c>
      <c r="F9" s="9">
        <v>0.19500000000000001</v>
      </c>
      <c r="G9" s="9">
        <v>16690501.243721003</v>
      </c>
      <c r="H9" s="17">
        <v>71722.467628000013</v>
      </c>
      <c r="I9" s="9">
        <v>0.14499999999999999</v>
      </c>
      <c r="J9" s="9">
        <v>13459639.114147998</v>
      </c>
      <c r="K9" s="17">
        <v>2285.742577</v>
      </c>
      <c r="L9" s="9">
        <v>3.5000000000000003E-2</v>
      </c>
      <c r="M9" s="9">
        <v>4598962.2153899986</v>
      </c>
      <c r="N9" s="17">
        <v>9530.1690170000002</v>
      </c>
      <c r="O9" s="9">
        <v>7.6227499999999999</v>
      </c>
      <c r="P9" s="9">
        <v>36102768.935613997</v>
      </c>
      <c r="Q9" s="17">
        <v>31940.195268000003</v>
      </c>
      <c r="R9" s="9">
        <v>6.0640000000000001</v>
      </c>
      <c r="S9" s="9">
        <v>18025737.238113999</v>
      </c>
      <c r="T9" s="17">
        <v>10291.052640000002</v>
      </c>
      <c r="U9" s="9">
        <v>0</v>
      </c>
      <c r="V9" s="9">
        <v>2419935.7173710004</v>
      </c>
      <c r="W9" s="17">
        <v>2177.5467349999999</v>
      </c>
      <c r="X9" s="9">
        <v>3.4500000000000003E-2</v>
      </c>
      <c r="Y9" s="9">
        <v>6828222.1820530016</v>
      </c>
      <c r="Z9" s="17">
        <v>4779.9567240000006</v>
      </c>
      <c r="AA9" s="9">
        <v>1.4999999999999999E-2</v>
      </c>
      <c r="AB9" s="9">
        <v>2815679.0904479995</v>
      </c>
      <c r="AC9" s="17">
        <v>171.20539400000001</v>
      </c>
      <c r="AD9" s="9">
        <v>0</v>
      </c>
      <c r="AE9" s="9">
        <v>2097203.8957000002</v>
      </c>
      <c r="AF9" s="17">
        <v>1879.4296250000002</v>
      </c>
      <c r="AG9" s="9">
        <v>0.15</v>
      </c>
      <c r="AH9" s="9">
        <v>30884341.50174401</v>
      </c>
      <c r="AI9" s="17">
        <v>2238268.4858379997</v>
      </c>
      <c r="AJ9" s="9">
        <v>1.1000000000000001</v>
      </c>
      <c r="AK9" s="9">
        <v>2274375.8555690004</v>
      </c>
      <c r="AL9" s="17">
        <v>305.88164800000004</v>
      </c>
      <c r="AM9" s="9">
        <v>4.0149999999999997</v>
      </c>
      <c r="AN9" s="9">
        <v>19911671.052910998</v>
      </c>
      <c r="AO9" s="17">
        <v>10422.354532000001</v>
      </c>
      <c r="AP9" s="9">
        <v>4.1000000000000002E-2</v>
      </c>
      <c r="AQ9" s="9">
        <v>3621953.5263359994</v>
      </c>
      <c r="AR9" s="17">
        <v>75781.087797</v>
      </c>
      <c r="AS9" s="9">
        <v>0.24</v>
      </c>
      <c r="AT9" s="9">
        <v>2586702.724959</v>
      </c>
      <c r="AU9" s="17">
        <v>7137.0684289999999</v>
      </c>
      <c r="AV9" s="9">
        <v>0.01</v>
      </c>
      <c r="AW9" s="9">
        <v>6604871.578298999</v>
      </c>
      <c r="AX9" s="17">
        <v>860.38342999999998</v>
      </c>
      <c r="AY9" s="9">
        <v>4.2999999999999997E-2</v>
      </c>
      <c r="AZ9" s="9">
        <v>26580343.950146005</v>
      </c>
      <c r="BA9" s="17">
        <v>39968.391742000007</v>
      </c>
      <c r="BB9" s="9">
        <v>0.02</v>
      </c>
      <c r="BC9" s="9">
        <v>4315152.0379629992</v>
      </c>
      <c r="BD9" s="17">
        <v>8623.8090219999995</v>
      </c>
      <c r="BE9" s="9">
        <v>1.4999999999999999E-2</v>
      </c>
      <c r="BF9" s="9">
        <v>5421163.8475630004</v>
      </c>
      <c r="BG9" s="17">
        <v>10825.875900000001</v>
      </c>
      <c r="BH9" s="9">
        <v>4.7859999999999996</v>
      </c>
      <c r="BI9" s="9">
        <v>7513434.7887120005</v>
      </c>
      <c r="BJ9" s="17">
        <v>1548.7289249999999</v>
      </c>
      <c r="BK9" s="9">
        <v>0.32500000000000001</v>
      </c>
      <c r="BL9" s="9">
        <v>10609070.418856001</v>
      </c>
      <c r="BM9" s="17">
        <v>7788.073574</v>
      </c>
      <c r="BN9" s="9">
        <v>5.0000000000000001E-3</v>
      </c>
      <c r="BO9" s="9">
        <v>7751092.3050869983</v>
      </c>
      <c r="BP9" s="17">
        <v>2560.8591290000004</v>
      </c>
      <c r="BQ9" s="9">
        <v>0.01</v>
      </c>
      <c r="BR9" s="9">
        <v>2019517.6204409997</v>
      </c>
      <c r="BS9" s="17">
        <v>723.79874500000017</v>
      </c>
      <c r="BT9" s="9">
        <v>2.5000000000000001E-2</v>
      </c>
      <c r="BU9" s="9">
        <v>5750566.600842</v>
      </c>
      <c r="BV9" s="17">
        <v>4631.598962</v>
      </c>
      <c r="BW9" s="9">
        <v>0.03</v>
      </c>
      <c r="BX9" s="9">
        <v>7328319.2367670005</v>
      </c>
      <c r="BY9" s="17">
        <v>11975.287735</v>
      </c>
      <c r="BZ9" s="9">
        <v>0</v>
      </c>
      <c r="CA9" s="9">
        <v>4457541.7720109997</v>
      </c>
      <c r="CB9" s="17">
        <v>8391.956655</v>
      </c>
      <c r="CC9" s="9">
        <v>0.09</v>
      </c>
      <c r="CD9" s="9">
        <v>13007195.613987001</v>
      </c>
      <c r="CE9" s="17">
        <v>18544.258604000002</v>
      </c>
      <c r="CF9" s="9">
        <v>0.25600000000000001</v>
      </c>
      <c r="CG9" s="9">
        <v>5531556.8809439996</v>
      </c>
      <c r="CH9" s="17">
        <v>9541.2148649999999</v>
      </c>
      <c r="CI9" s="9">
        <v>6.2E-2</v>
      </c>
      <c r="CJ9" s="9">
        <v>12410070.059627</v>
      </c>
      <c r="CK9" s="17">
        <v>5029.1930410000004</v>
      </c>
      <c r="CL9" s="9">
        <v>0.03</v>
      </c>
      <c r="CM9" s="9">
        <v>6140476.2386320001</v>
      </c>
      <c r="CN9" s="17">
        <v>1203.809941</v>
      </c>
      <c r="CO9" s="9">
        <v>5.0000000000000001E-3</v>
      </c>
      <c r="CP9" s="9">
        <v>5916476.9807309993</v>
      </c>
      <c r="CQ9" s="17">
        <v>7415.1175129999992</v>
      </c>
      <c r="CR9" s="10">
        <f t="shared" si="0"/>
        <v>491754543.62883592</v>
      </c>
    </row>
    <row r="10" spans="1:96" ht="26.45" customHeight="1">
      <c r="A10" s="1">
        <v>6</v>
      </c>
      <c r="B10" s="8" t="s">
        <v>54</v>
      </c>
      <c r="C10" s="9">
        <v>959581.45120899996</v>
      </c>
      <c r="D10" s="9">
        <v>192583576.83559003</v>
      </c>
      <c r="E10" s="17">
        <v>5280804.7051459998</v>
      </c>
      <c r="F10" s="9">
        <v>38.554000000000002</v>
      </c>
      <c r="G10" s="9">
        <v>19369844.675838001</v>
      </c>
      <c r="H10" s="17">
        <v>176799.963685</v>
      </c>
      <c r="I10" s="9">
        <v>20.341816000000001</v>
      </c>
      <c r="J10" s="9">
        <v>15459641.253117999</v>
      </c>
      <c r="K10" s="17">
        <v>53554.89993</v>
      </c>
      <c r="L10" s="9">
        <v>6.8529999999999998</v>
      </c>
      <c r="M10" s="9">
        <v>5383860.3427710002</v>
      </c>
      <c r="N10" s="17">
        <v>17815.530587000001</v>
      </c>
      <c r="O10" s="9">
        <v>54.315801</v>
      </c>
      <c r="P10" s="9">
        <v>41334467.125035986</v>
      </c>
      <c r="Q10" s="17">
        <v>112178.80895300001</v>
      </c>
      <c r="R10" s="9">
        <v>538.14828299999999</v>
      </c>
      <c r="S10" s="9">
        <v>20116170.813822996</v>
      </c>
      <c r="T10" s="17">
        <v>62293.625438000003</v>
      </c>
      <c r="U10" s="9">
        <v>0.32234499999999999</v>
      </c>
      <c r="V10" s="9">
        <v>2649848.2711840002</v>
      </c>
      <c r="W10" s="17">
        <v>15477.338047000001</v>
      </c>
      <c r="X10" s="9">
        <v>0.622</v>
      </c>
      <c r="Y10" s="9">
        <v>7662219.5708350008</v>
      </c>
      <c r="Z10" s="17">
        <v>22448.461281</v>
      </c>
      <c r="AA10" s="9">
        <v>3.4279999999999999</v>
      </c>
      <c r="AB10" s="9">
        <v>3256518.2848260002</v>
      </c>
      <c r="AC10" s="17">
        <v>315.32938099999996</v>
      </c>
      <c r="AD10" s="9">
        <v>0.01</v>
      </c>
      <c r="AE10" s="9">
        <v>2320125.0445079999</v>
      </c>
      <c r="AF10" s="17">
        <v>2657.4816940000001</v>
      </c>
      <c r="AG10" s="9">
        <v>22.702200000000001</v>
      </c>
      <c r="AH10" s="9">
        <v>38267809.767328002</v>
      </c>
      <c r="AI10" s="17">
        <v>4324034.1617459999</v>
      </c>
      <c r="AJ10" s="9">
        <v>1.7949999999999999</v>
      </c>
      <c r="AK10" s="9">
        <v>2749687.1342839999</v>
      </c>
      <c r="AL10" s="17">
        <v>2056.413638</v>
      </c>
      <c r="AM10" s="9">
        <v>306.87539600000002</v>
      </c>
      <c r="AN10" s="9">
        <v>21727642.391452998</v>
      </c>
      <c r="AO10" s="17">
        <v>55062.767201999995</v>
      </c>
      <c r="AP10" s="9">
        <v>1243.832447</v>
      </c>
      <c r="AQ10" s="9">
        <v>4370629.2510499991</v>
      </c>
      <c r="AR10" s="17">
        <v>510305.73927899997</v>
      </c>
      <c r="AS10" s="9">
        <v>3.5000000000000003E-2</v>
      </c>
      <c r="AT10" s="9">
        <v>3108543.64279</v>
      </c>
      <c r="AU10" s="17">
        <v>29998.268959000001</v>
      </c>
      <c r="AV10" s="9">
        <v>0.94</v>
      </c>
      <c r="AW10" s="9">
        <v>7808046.7799250009</v>
      </c>
      <c r="AX10" s="17">
        <v>7560.5090850000006</v>
      </c>
      <c r="AY10" s="9">
        <v>54.017000000000003</v>
      </c>
      <c r="AZ10" s="9">
        <v>31238383.260078002</v>
      </c>
      <c r="BA10" s="17">
        <v>173208.20113100001</v>
      </c>
      <c r="BB10" s="9">
        <v>3.3730000000000002</v>
      </c>
      <c r="BC10" s="9">
        <v>5133246.6310240002</v>
      </c>
      <c r="BD10" s="17">
        <v>113955.17084300001</v>
      </c>
      <c r="BE10" s="9">
        <v>5.7</v>
      </c>
      <c r="BF10" s="9">
        <v>6865193.594761</v>
      </c>
      <c r="BG10" s="17">
        <v>37211.087010000003</v>
      </c>
      <c r="BH10" s="9">
        <v>39.112621999999995</v>
      </c>
      <c r="BI10" s="9">
        <v>9102508.1888159998</v>
      </c>
      <c r="BJ10" s="17">
        <v>20287.675169999999</v>
      </c>
      <c r="BK10" s="9">
        <v>15.541244000000001</v>
      </c>
      <c r="BL10" s="9">
        <v>11141063.810104001</v>
      </c>
      <c r="BM10" s="17">
        <v>31511.55371</v>
      </c>
      <c r="BN10" s="9">
        <v>33.548000000000002</v>
      </c>
      <c r="BO10" s="9">
        <v>8696096.7167080007</v>
      </c>
      <c r="BP10" s="17">
        <v>47194.912818000004</v>
      </c>
      <c r="BQ10" s="9">
        <v>0.09</v>
      </c>
      <c r="BR10" s="9">
        <v>2349855.395604</v>
      </c>
      <c r="BS10" s="17">
        <v>22687.462357</v>
      </c>
      <c r="BT10" s="9">
        <v>0.11</v>
      </c>
      <c r="BU10" s="9">
        <v>6831322.9403140005</v>
      </c>
      <c r="BV10" s="17">
        <v>39614.890143000004</v>
      </c>
      <c r="BW10" s="9">
        <v>633.92999999999995</v>
      </c>
      <c r="BX10" s="9">
        <v>9711781.588101998</v>
      </c>
      <c r="BY10" s="17">
        <v>43596.686609999997</v>
      </c>
      <c r="BZ10" s="9">
        <v>14.97</v>
      </c>
      <c r="CA10" s="9">
        <v>5217830.410077</v>
      </c>
      <c r="CB10" s="17">
        <v>29879.980461000003</v>
      </c>
      <c r="CC10" s="9">
        <v>81.753111000000004</v>
      </c>
      <c r="CD10" s="9">
        <v>15924496.833376003</v>
      </c>
      <c r="CE10" s="17">
        <v>138368.18560699999</v>
      </c>
      <c r="CF10" s="9">
        <v>1.3144709999999999</v>
      </c>
      <c r="CG10" s="9">
        <v>6407016.6750410013</v>
      </c>
      <c r="CH10" s="17">
        <v>34498.843261999995</v>
      </c>
      <c r="CI10" s="9">
        <v>0.112</v>
      </c>
      <c r="CJ10" s="9">
        <v>14427804.422097001</v>
      </c>
      <c r="CK10" s="17">
        <v>37158.813742999999</v>
      </c>
      <c r="CL10" s="9">
        <v>5.95</v>
      </c>
      <c r="CM10" s="9">
        <v>7419472.3216220001</v>
      </c>
      <c r="CN10" s="17">
        <v>2820.9051030000001</v>
      </c>
      <c r="CO10" s="9">
        <v>0.46</v>
      </c>
      <c r="CP10" s="9">
        <v>7009988.0099750003</v>
      </c>
      <c r="CQ10" s="17">
        <v>24480.538872000001</v>
      </c>
      <c r="CR10" s="10">
        <f t="shared" si="0"/>
        <v>548077241.10089397</v>
      </c>
    </row>
    <row r="11" spans="1:96" ht="26.45" customHeight="1">
      <c r="A11" s="1">
        <v>7</v>
      </c>
      <c r="B11" s="8" t="s">
        <v>61</v>
      </c>
      <c r="C11" s="9">
        <v>1060849.9964680001</v>
      </c>
      <c r="D11" s="9">
        <v>184251457.65621403</v>
      </c>
      <c r="E11" s="17">
        <v>6057342.7172380006</v>
      </c>
      <c r="F11" s="9">
        <v>54.131399999999999</v>
      </c>
      <c r="G11" s="9">
        <v>18424803.149285004</v>
      </c>
      <c r="H11" s="17">
        <v>144998.85902800001</v>
      </c>
      <c r="I11" s="9">
        <v>421.351358</v>
      </c>
      <c r="J11" s="9">
        <v>14761373.321987001</v>
      </c>
      <c r="K11" s="17">
        <v>19449.454156</v>
      </c>
      <c r="L11" s="9">
        <v>4.9327230000000002</v>
      </c>
      <c r="M11" s="9">
        <v>4854751.9723380012</v>
      </c>
      <c r="N11" s="17">
        <v>12068.338232999999</v>
      </c>
      <c r="O11" s="9">
        <v>173.63669100000001</v>
      </c>
      <c r="P11" s="9">
        <v>40006467.636225998</v>
      </c>
      <c r="Q11" s="17">
        <v>80273.22033299999</v>
      </c>
      <c r="R11" s="9">
        <v>1059.408242</v>
      </c>
      <c r="S11" s="9">
        <v>19415699.624531999</v>
      </c>
      <c r="T11" s="17">
        <v>22273.949789999999</v>
      </c>
      <c r="U11" s="9">
        <v>0.17499999999999999</v>
      </c>
      <c r="V11" s="9">
        <v>2601179.1912480006</v>
      </c>
      <c r="W11" s="17">
        <v>4958.9211960000002</v>
      </c>
      <c r="X11" s="9">
        <v>3.9950000000000001</v>
      </c>
      <c r="Y11" s="9">
        <v>7945227.0409280006</v>
      </c>
      <c r="Z11" s="17">
        <v>11478.185947999998</v>
      </c>
      <c r="AA11" s="9">
        <v>13.12</v>
      </c>
      <c r="AB11" s="9">
        <v>3185423.6237209998</v>
      </c>
      <c r="AC11" s="17">
        <v>301.835241</v>
      </c>
      <c r="AD11" s="9">
        <v>0.22</v>
      </c>
      <c r="AE11" s="9">
        <v>2336996.4277250003</v>
      </c>
      <c r="AF11" s="17">
        <v>2356.6046009999995</v>
      </c>
      <c r="AG11" s="9">
        <v>75.581003999999993</v>
      </c>
      <c r="AH11" s="9">
        <v>35861062.269142002</v>
      </c>
      <c r="AI11" s="17">
        <v>2587913.0972770001</v>
      </c>
      <c r="AJ11" s="9">
        <v>4.3819999999999997</v>
      </c>
      <c r="AK11" s="9">
        <v>2784648.8204989997</v>
      </c>
      <c r="AL11" s="17">
        <v>1407.034506</v>
      </c>
      <c r="AM11" s="9">
        <v>144.766595</v>
      </c>
      <c r="AN11" s="9">
        <v>22514179.059034999</v>
      </c>
      <c r="AO11" s="17">
        <v>22718.665819000002</v>
      </c>
      <c r="AP11" s="9">
        <v>4601.7365959999997</v>
      </c>
      <c r="AQ11" s="9">
        <v>4261919.0533159999</v>
      </c>
      <c r="AR11" s="17">
        <v>706973.61962200003</v>
      </c>
      <c r="AS11" s="9">
        <v>0</v>
      </c>
      <c r="AT11" s="9">
        <v>3052578.4277989999</v>
      </c>
      <c r="AU11" s="17">
        <v>6958.0401939999992</v>
      </c>
      <c r="AV11" s="9">
        <v>6.66</v>
      </c>
      <c r="AW11" s="9">
        <v>7426821.681237001</v>
      </c>
      <c r="AX11" s="17">
        <v>21686.921347000003</v>
      </c>
      <c r="AY11" s="9">
        <v>137.04900000000001</v>
      </c>
      <c r="AZ11" s="9">
        <v>29928040.304605</v>
      </c>
      <c r="BA11" s="17">
        <v>74940.779735999997</v>
      </c>
      <c r="BB11" s="9">
        <v>8.5449999999999999</v>
      </c>
      <c r="BC11" s="9">
        <v>5031580.7999489997</v>
      </c>
      <c r="BD11" s="17">
        <v>20751.179348999998</v>
      </c>
      <c r="BE11" s="9">
        <v>0.22</v>
      </c>
      <c r="BF11" s="9">
        <v>6738247.9897659998</v>
      </c>
      <c r="BG11" s="17">
        <v>16672.51872</v>
      </c>
      <c r="BH11" s="9">
        <v>35.418440999999994</v>
      </c>
      <c r="BI11" s="9">
        <v>7937077.9179999996</v>
      </c>
      <c r="BJ11" s="17">
        <v>5423.8639440000006</v>
      </c>
      <c r="BK11" s="9">
        <v>20.756703999999999</v>
      </c>
      <c r="BL11" s="9">
        <v>11160088.304421</v>
      </c>
      <c r="BM11" s="17">
        <v>20832.332741000002</v>
      </c>
      <c r="BN11" s="9">
        <v>2.68</v>
      </c>
      <c r="BO11" s="9">
        <v>8305923.2850810001</v>
      </c>
      <c r="BP11" s="17">
        <v>12982.426067999999</v>
      </c>
      <c r="BQ11" s="9">
        <v>2.39</v>
      </c>
      <c r="BR11" s="9">
        <v>2304061.1057579997</v>
      </c>
      <c r="BS11" s="17">
        <v>9124.1093190000011</v>
      </c>
      <c r="BT11" s="9">
        <v>0.15</v>
      </c>
      <c r="BU11" s="9">
        <v>6919070.7062540008</v>
      </c>
      <c r="BV11" s="17">
        <v>18585.955415</v>
      </c>
      <c r="BW11" s="9">
        <v>106.60484</v>
      </c>
      <c r="BX11" s="9">
        <v>8930278.5261210017</v>
      </c>
      <c r="BY11" s="17">
        <v>42466.410204</v>
      </c>
      <c r="BZ11" s="9">
        <v>12.9</v>
      </c>
      <c r="CA11" s="9">
        <v>4880899.6086649997</v>
      </c>
      <c r="CB11" s="17">
        <v>15008.935786000002</v>
      </c>
      <c r="CC11" s="9">
        <v>160.36833799999999</v>
      </c>
      <c r="CD11" s="9">
        <v>14627072.147124</v>
      </c>
      <c r="CE11" s="17">
        <v>44265.570738000009</v>
      </c>
      <c r="CF11" s="9">
        <v>39.744999999999997</v>
      </c>
      <c r="CG11" s="9">
        <v>6245972.4337820001</v>
      </c>
      <c r="CH11" s="17">
        <v>6377.3589739999998</v>
      </c>
      <c r="CI11" s="9">
        <v>10.25</v>
      </c>
      <c r="CJ11" s="9">
        <v>14718620.560190002</v>
      </c>
      <c r="CK11" s="17">
        <v>32379.383705</v>
      </c>
      <c r="CL11" s="9">
        <v>52.030735999999997</v>
      </c>
      <c r="CM11" s="9">
        <v>6774263.1259099999</v>
      </c>
      <c r="CN11" s="17">
        <v>2507.1145289999999</v>
      </c>
      <c r="CO11" s="9">
        <v>0.62</v>
      </c>
      <c r="CP11" s="9">
        <v>7108256.115619</v>
      </c>
      <c r="CQ11" s="17">
        <v>37912.680524000003</v>
      </c>
      <c r="CR11" s="10">
        <f t="shared" si="0"/>
        <v>526425435.79189414</v>
      </c>
    </row>
    <row r="12" spans="1:96" ht="26.45" customHeight="1">
      <c r="A12" s="1">
        <v>8</v>
      </c>
      <c r="B12" s="8" t="s">
        <v>62</v>
      </c>
      <c r="C12" s="9">
        <v>1286787.81021</v>
      </c>
      <c r="D12" s="9">
        <v>175227651.14641899</v>
      </c>
      <c r="E12" s="17">
        <v>6207662.3881289996</v>
      </c>
      <c r="F12" s="9">
        <v>191.05286599999999</v>
      </c>
      <c r="G12" s="9">
        <v>17294202.108934004</v>
      </c>
      <c r="H12" s="17">
        <v>129074.26007800001</v>
      </c>
      <c r="I12" s="9">
        <v>310.29676999999998</v>
      </c>
      <c r="J12" s="9">
        <v>15508901.151664998</v>
      </c>
      <c r="K12" s="17">
        <v>8356.3399800000007</v>
      </c>
      <c r="L12" s="9">
        <v>31.869071999999999</v>
      </c>
      <c r="M12" s="9">
        <v>4675935.956797001</v>
      </c>
      <c r="N12" s="17">
        <v>7586.8304660000003</v>
      </c>
      <c r="O12" s="9">
        <v>158.83199999999999</v>
      </c>
      <c r="P12" s="9">
        <v>38074872.425421998</v>
      </c>
      <c r="Q12" s="17">
        <v>47852.840738000006</v>
      </c>
      <c r="R12" s="9">
        <v>1694.1900639999999</v>
      </c>
      <c r="S12" s="9">
        <v>18749107.717331998</v>
      </c>
      <c r="T12" s="17">
        <v>11308.780510999999</v>
      </c>
      <c r="U12" s="9">
        <v>0.87</v>
      </c>
      <c r="V12" s="9">
        <v>2722911.9059750005</v>
      </c>
      <c r="W12" s="17">
        <v>2217.369107</v>
      </c>
      <c r="X12" s="9">
        <v>6.88</v>
      </c>
      <c r="Y12" s="9">
        <v>8493139.651749</v>
      </c>
      <c r="Z12" s="17">
        <v>7326.6510560000006</v>
      </c>
      <c r="AA12" s="9">
        <v>5.0199999999999996</v>
      </c>
      <c r="AB12" s="9">
        <v>3168381.7524960008</v>
      </c>
      <c r="AC12" s="17">
        <v>318.795097</v>
      </c>
      <c r="AD12" s="9">
        <v>6.7088000000000001</v>
      </c>
      <c r="AE12" s="9">
        <v>2372341.7775169993</v>
      </c>
      <c r="AF12" s="17">
        <v>3580.5068579999997</v>
      </c>
      <c r="AG12" s="9">
        <v>536.92607999999996</v>
      </c>
      <c r="AH12" s="9">
        <v>35048436.341062002</v>
      </c>
      <c r="AI12" s="17">
        <v>3856538.8116270001</v>
      </c>
      <c r="AJ12" s="9">
        <v>12.76</v>
      </c>
      <c r="AK12" s="9">
        <v>2739440.0394320004</v>
      </c>
      <c r="AL12" s="17">
        <v>1741.6958420000001</v>
      </c>
      <c r="AM12" s="9">
        <v>168.59377599999999</v>
      </c>
      <c r="AN12" s="9">
        <v>23525297.821176007</v>
      </c>
      <c r="AO12" s="17">
        <v>10409.615879000001</v>
      </c>
      <c r="AP12" s="9">
        <v>7472.7036850000004</v>
      </c>
      <c r="AQ12" s="9">
        <v>4073807.4533060002</v>
      </c>
      <c r="AR12" s="17">
        <v>701851.49352700007</v>
      </c>
      <c r="AS12" s="9">
        <v>0.28999999999999998</v>
      </c>
      <c r="AT12" s="9">
        <v>2899633.4294810002</v>
      </c>
      <c r="AU12" s="17">
        <v>4348.0419240000001</v>
      </c>
      <c r="AV12" s="9">
        <v>3.79</v>
      </c>
      <c r="AW12" s="9">
        <v>8089881.7128389999</v>
      </c>
      <c r="AX12" s="17">
        <v>198918.12940199999</v>
      </c>
      <c r="AY12" s="9">
        <v>86.249200000000002</v>
      </c>
      <c r="AZ12" s="9">
        <v>30681149.126116004</v>
      </c>
      <c r="BA12" s="17">
        <v>49141.494471999998</v>
      </c>
      <c r="BB12" s="9">
        <v>32.156568</v>
      </c>
      <c r="BC12" s="9">
        <v>5022872.2051659999</v>
      </c>
      <c r="BD12" s="17">
        <v>6523.7629260000003</v>
      </c>
      <c r="BE12" s="9">
        <v>22.020862999999999</v>
      </c>
      <c r="BF12" s="9">
        <v>6401924.2216349989</v>
      </c>
      <c r="BG12" s="17">
        <v>14630.553692000001</v>
      </c>
      <c r="BH12" s="9">
        <v>37.74</v>
      </c>
      <c r="BI12" s="9">
        <v>8351818.5972020002</v>
      </c>
      <c r="BJ12" s="17">
        <v>3043.530303</v>
      </c>
      <c r="BK12" s="9">
        <v>19.064170000000001</v>
      </c>
      <c r="BL12" s="9">
        <v>11870806.722515998</v>
      </c>
      <c r="BM12" s="17">
        <v>14480.360831999998</v>
      </c>
      <c r="BN12" s="9">
        <v>1.075</v>
      </c>
      <c r="BO12" s="9">
        <v>8637725.2869759984</v>
      </c>
      <c r="BP12" s="17">
        <v>9202.5687439999983</v>
      </c>
      <c r="BQ12" s="9">
        <v>0.05</v>
      </c>
      <c r="BR12" s="9">
        <v>2331388.7143420004</v>
      </c>
      <c r="BS12" s="17">
        <v>1809.2509100000002</v>
      </c>
      <c r="BT12" s="9">
        <v>0.21</v>
      </c>
      <c r="BU12" s="9">
        <v>7075810.1504020002</v>
      </c>
      <c r="BV12" s="17">
        <v>12787.729708000001</v>
      </c>
      <c r="BW12" s="9">
        <v>475.62021399999998</v>
      </c>
      <c r="BX12" s="9">
        <v>8597064.0985049997</v>
      </c>
      <c r="BY12" s="17">
        <v>42166.836062000002</v>
      </c>
      <c r="BZ12" s="9">
        <v>9</v>
      </c>
      <c r="CA12" s="9">
        <v>4952419.0850300007</v>
      </c>
      <c r="CB12" s="17">
        <v>11080.199436999999</v>
      </c>
      <c r="CC12" s="9">
        <v>147.03639999999999</v>
      </c>
      <c r="CD12" s="9">
        <v>14335196.396731002</v>
      </c>
      <c r="CE12" s="17">
        <v>26782.109009</v>
      </c>
      <c r="CF12" s="9">
        <v>35.94</v>
      </c>
      <c r="CG12" s="9">
        <v>6277574.7269760007</v>
      </c>
      <c r="CH12" s="17">
        <v>3294.0794489999998</v>
      </c>
      <c r="CI12" s="9">
        <v>1.6800010000000001</v>
      </c>
      <c r="CJ12" s="9">
        <v>14853128.295583</v>
      </c>
      <c r="CK12" s="17">
        <v>8762.2141620000002</v>
      </c>
      <c r="CL12" s="9">
        <v>23.181000000000001</v>
      </c>
      <c r="CM12" s="9">
        <v>6983311.8048700001</v>
      </c>
      <c r="CN12" s="17">
        <v>2585.946367</v>
      </c>
      <c r="CO12" s="9">
        <v>24.878</v>
      </c>
      <c r="CP12" s="9">
        <v>6976885.070150001</v>
      </c>
      <c r="CQ12" s="17">
        <v>24473.215253999999</v>
      </c>
      <c r="CR12" s="10">
        <f t="shared" si="0"/>
        <v>518741177.79008913</v>
      </c>
    </row>
    <row r="13" spans="1:96" ht="26.45" customHeight="1">
      <c r="A13" s="1">
        <v>9</v>
      </c>
      <c r="B13" s="8" t="s">
        <v>63</v>
      </c>
      <c r="C13" s="9">
        <v>1451419.28816</v>
      </c>
      <c r="D13" s="9">
        <v>176937682.84422797</v>
      </c>
      <c r="E13" s="17">
        <v>8595241.8528150022</v>
      </c>
      <c r="F13" s="9">
        <v>67.086084999999997</v>
      </c>
      <c r="G13" s="9">
        <v>16813838.364587002</v>
      </c>
      <c r="H13" s="17">
        <v>150750.40549999999</v>
      </c>
      <c r="I13" s="9">
        <v>13.67</v>
      </c>
      <c r="J13" s="9">
        <v>14224144.593828999</v>
      </c>
      <c r="K13" s="17">
        <v>9094.9387060000008</v>
      </c>
      <c r="L13" s="9">
        <v>8.0529379999999993</v>
      </c>
      <c r="M13" s="9">
        <v>4304488.388022</v>
      </c>
      <c r="N13" s="17">
        <v>7738.9918990000006</v>
      </c>
      <c r="O13" s="9">
        <v>603.04149999999993</v>
      </c>
      <c r="P13" s="9">
        <v>37890781.080807999</v>
      </c>
      <c r="Q13" s="17">
        <v>50605.814584</v>
      </c>
      <c r="R13" s="9">
        <v>1348.502561</v>
      </c>
      <c r="S13" s="9">
        <v>18273067.710651997</v>
      </c>
      <c r="T13" s="17">
        <v>14461.269129999999</v>
      </c>
      <c r="U13" s="9">
        <v>1.7999999999999999E-2</v>
      </c>
      <c r="V13" s="9">
        <v>2436602.1352869999</v>
      </c>
      <c r="W13" s="17">
        <v>4537.1447919999991</v>
      </c>
      <c r="X13" s="9">
        <v>6.2E-2</v>
      </c>
      <c r="Y13" s="9">
        <v>8807032.2360140011</v>
      </c>
      <c r="Z13" s="17">
        <v>8537.9818589999995</v>
      </c>
      <c r="AA13" s="9">
        <v>2.95</v>
      </c>
      <c r="AB13" s="9">
        <v>3015112.836416</v>
      </c>
      <c r="AC13" s="17">
        <v>372.48880299999996</v>
      </c>
      <c r="AD13" s="9">
        <v>5.3</v>
      </c>
      <c r="AE13" s="9">
        <v>2392152.534647</v>
      </c>
      <c r="AF13" s="17">
        <v>2724.550127</v>
      </c>
      <c r="AG13" s="9">
        <v>298.56536</v>
      </c>
      <c r="AH13" s="9">
        <v>33979158.591126002</v>
      </c>
      <c r="AI13" s="17">
        <v>2564274.7323329998</v>
      </c>
      <c r="AJ13" s="9">
        <v>4.18</v>
      </c>
      <c r="AK13" s="9">
        <v>2490122.2976319999</v>
      </c>
      <c r="AL13" s="17">
        <v>4903.541999</v>
      </c>
      <c r="AM13" s="9">
        <v>92.450095000000005</v>
      </c>
      <c r="AN13" s="9">
        <v>22539806.683867004</v>
      </c>
      <c r="AO13" s="17">
        <v>14296.299234000002</v>
      </c>
      <c r="AP13" s="9">
        <v>8819.8120679999993</v>
      </c>
      <c r="AQ13" s="9">
        <v>3841164.4757720004</v>
      </c>
      <c r="AR13" s="17">
        <v>1131643.1390259999</v>
      </c>
      <c r="AS13" s="9">
        <v>1.385</v>
      </c>
      <c r="AT13" s="9">
        <v>2890135.529135</v>
      </c>
      <c r="AU13" s="17">
        <v>5846.6651059999986</v>
      </c>
      <c r="AV13" s="9">
        <v>0.8</v>
      </c>
      <c r="AW13" s="9">
        <v>7652910.7461440004</v>
      </c>
      <c r="AX13" s="17">
        <v>179606.78963300001</v>
      </c>
      <c r="AY13" s="9">
        <v>38.887900000000002</v>
      </c>
      <c r="AZ13" s="9">
        <v>29760115.431975</v>
      </c>
      <c r="BA13" s="17">
        <v>62051.776962999989</v>
      </c>
      <c r="BB13" s="9">
        <v>20.2502</v>
      </c>
      <c r="BC13" s="9">
        <v>4789617.2047759993</v>
      </c>
      <c r="BD13" s="17">
        <v>8686.2614730000005</v>
      </c>
      <c r="BE13" s="9">
        <v>18.785</v>
      </c>
      <c r="BF13" s="9">
        <v>6127023.9399860008</v>
      </c>
      <c r="BG13" s="17">
        <v>18047.570830000001</v>
      </c>
      <c r="BH13" s="9">
        <v>1.55</v>
      </c>
      <c r="BI13" s="9">
        <v>7218358.5821230002</v>
      </c>
      <c r="BJ13" s="17">
        <v>2912.2737980000002</v>
      </c>
      <c r="BK13" s="9">
        <v>41.309592000000002</v>
      </c>
      <c r="BL13" s="9">
        <v>11385882.128770998</v>
      </c>
      <c r="BM13" s="17">
        <v>13357.680769000001</v>
      </c>
      <c r="BN13" s="9">
        <v>0.81</v>
      </c>
      <c r="BO13" s="9">
        <v>7828431.0439649997</v>
      </c>
      <c r="BP13" s="17">
        <v>12864.201804</v>
      </c>
      <c r="BQ13" s="9">
        <v>12.045</v>
      </c>
      <c r="BR13" s="9">
        <v>2160270.5757400002</v>
      </c>
      <c r="BS13" s="17">
        <v>2317.923632</v>
      </c>
      <c r="BT13" s="9">
        <v>0.21</v>
      </c>
      <c r="BU13" s="9">
        <v>6255440.0874470007</v>
      </c>
      <c r="BV13" s="17">
        <v>17065.103032999999</v>
      </c>
      <c r="BW13" s="9">
        <v>536.23793999999998</v>
      </c>
      <c r="BX13" s="9">
        <v>7985932.4695149995</v>
      </c>
      <c r="BY13" s="17">
        <v>42565.551487999997</v>
      </c>
      <c r="BZ13" s="9">
        <v>13.92</v>
      </c>
      <c r="CA13" s="9">
        <v>4660677.5926089995</v>
      </c>
      <c r="CB13" s="17">
        <v>14818.146045</v>
      </c>
      <c r="CC13" s="9">
        <v>54.885469999999998</v>
      </c>
      <c r="CD13" s="9">
        <v>13723475.119037</v>
      </c>
      <c r="CE13" s="17">
        <v>33238.008763000005</v>
      </c>
      <c r="CF13" s="9">
        <v>29.29</v>
      </c>
      <c r="CG13" s="9">
        <v>6042010.7427620012</v>
      </c>
      <c r="CH13" s="17">
        <v>4918.9384720000007</v>
      </c>
      <c r="CI13" s="9">
        <v>3.58</v>
      </c>
      <c r="CJ13" s="9">
        <v>15548861.147233</v>
      </c>
      <c r="CK13" s="17">
        <v>27607.827698999994</v>
      </c>
      <c r="CL13" s="9">
        <v>29.977</v>
      </c>
      <c r="CM13" s="9">
        <v>6611034.3121660007</v>
      </c>
      <c r="CN13" s="17">
        <v>2980.8188580000001</v>
      </c>
      <c r="CO13" s="9">
        <v>38.67</v>
      </c>
      <c r="CP13" s="9">
        <v>7071666.2918170011</v>
      </c>
      <c r="CQ13" s="17">
        <v>36740.859474000004</v>
      </c>
      <c r="CR13" s="10">
        <f t="shared" si="0"/>
        <v>510165332.83860397</v>
      </c>
    </row>
    <row r="14" spans="1:96" ht="26.45" customHeight="1">
      <c r="A14" s="1">
        <v>10</v>
      </c>
      <c r="B14" s="8" t="s">
        <v>64</v>
      </c>
      <c r="C14" s="9">
        <v>1533526.5063520002</v>
      </c>
      <c r="D14" s="9">
        <v>179022946.713512</v>
      </c>
      <c r="E14" s="17">
        <v>16114979.283313999</v>
      </c>
      <c r="F14" s="9">
        <v>97.558000000000007</v>
      </c>
      <c r="G14" s="9">
        <v>16355311.588709002</v>
      </c>
      <c r="H14" s="17">
        <v>249255.965471</v>
      </c>
      <c r="I14" s="9">
        <v>24.518000000000001</v>
      </c>
      <c r="J14" s="9">
        <v>14004295.781661</v>
      </c>
      <c r="K14" s="17">
        <v>23812.250576999999</v>
      </c>
      <c r="L14" s="9">
        <v>14.289180999999999</v>
      </c>
      <c r="M14" s="9">
        <v>4310119.5800249996</v>
      </c>
      <c r="N14" s="17">
        <v>11402.028125000001</v>
      </c>
      <c r="O14" s="9">
        <v>242.14336099999997</v>
      </c>
      <c r="P14" s="9">
        <v>35020501.289770998</v>
      </c>
      <c r="Q14" s="17">
        <v>64793.168982999996</v>
      </c>
      <c r="R14" s="9">
        <v>2121.8403969999999</v>
      </c>
      <c r="S14" s="9">
        <v>18184864.639980998</v>
      </c>
      <c r="T14" s="17">
        <v>36865.769451999993</v>
      </c>
      <c r="U14" s="9">
        <v>99.33</v>
      </c>
      <c r="V14" s="9">
        <v>2570547.282532</v>
      </c>
      <c r="W14" s="17">
        <v>9140.2167359999985</v>
      </c>
      <c r="X14" s="9">
        <v>0.59</v>
      </c>
      <c r="Y14" s="9">
        <v>8698863.1267779991</v>
      </c>
      <c r="Z14" s="17">
        <v>19416.346775999998</v>
      </c>
      <c r="AA14" s="9">
        <v>5.92</v>
      </c>
      <c r="AB14" s="9">
        <v>2683952.6793110003</v>
      </c>
      <c r="AC14" s="17">
        <v>396.72448699999995</v>
      </c>
      <c r="AD14" s="9">
        <v>42.52</v>
      </c>
      <c r="AE14" s="9">
        <v>2360059.190554</v>
      </c>
      <c r="AF14" s="17">
        <v>2749.4459440000001</v>
      </c>
      <c r="AG14" s="9">
        <v>224.54647700000001</v>
      </c>
      <c r="AH14" s="9">
        <v>33018386.096246</v>
      </c>
      <c r="AI14" s="17">
        <v>2389284.6861139997</v>
      </c>
      <c r="AJ14" s="9">
        <v>1.6850000000000001</v>
      </c>
      <c r="AK14" s="9">
        <v>2484303.2118890001</v>
      </c>
      <c r="AL14" s="17">
        <v>9623.0162719999989</v>
      </c>
      <c r="AM14" s="9">
        <v>354.60886299999999</v>
      </c>
      <c r="AN14" s="9">
        <v>22907232.801369004</v>
      </c>
      <c r="AO14" s="17">
        <v>48649.835041000006</v>
      </c>
      <c r="AP14" s="9">
        <v>2813.1408780000002</v>
      </c>
      <c r="AQ14" s="9">
        <v>3623970.7527399999</v>
      </c>
      <c r="AR14" s="17">
        <v>1050089.9800979998</v>
      </c>
      <c r="AS14" s="9">
        <v>0.75</v>
      </c>
      <c r="AT14" s="9">
        <v>2863233.8019790002</v>
      </c>
      <c r="AU14" s="17">
        <v>16897.994942000001</v>
      </c>
      <c r="AV14" s="9">
        <v>1.32</v>
      </c>
      <c r="AW14" s="9">
        <v>7489127.3025529999</v>
      </c>
      <c r="AX14" s="17">
        <v>174944.41936999999</v>
      </c>
      <c r="AY14" s="9">
        <v>135.11199999999999</v>
      </c>
      <c r="AZ14" s="9">
        <v>28167747.292052995</v>
      </c>
      <c r="BA14" s="17">
        <v>121647.06952600001</v>
      </c>
      <c r="BB14" s="9">
        <v>15.34</v>
      </c>
      <c r="BC14" s="9">
        <v>4782089.397739999</v>
      </c>
      <c r="BD14" s="17">
        <v>31335.629656000001</v>
      </c>
      <c r="BE14" s="9">
        <v>40.165999999999997</v>
      </c>
      <c r="BF14" s="9">
        <v>5766186.7867350001</v>
      </c>
      <c r="BG14" s="17">
        <v>30452.307054000001</v>
      </c>
      <c r="BH14" s="9">
        <v>1.605</v>
      </c>
      <c r="BI14" s="9">
        <v>7128169.4500780003</v>
      </c>
      <c r="BJ14" s="17">
        <v>8241.9991100000007</v>
      </c>
      <c r="BK14" s="9">
        <v>54.706652999999996</v>
      </c>
      <c r="BL14" s="9">
        <v>10729270.628199</v>
      </c>
      <c r="BM14" s="17">
        <v>25746.133199</v>
      </c>
      <c r="BN14" s="9">
        <v>10.27</v>
      </c>
      <c r="BO14" s="9">
        <v>7895606.0756459991</v>
      </c>
      <c r="BP14" s="17">
        <v>24110.100446000004</v>
      </c>
      <c r="BQ14" s="9">
        <v>32.064999999999998</v>
      </c>
      <c r="BR14" s="9">
        <v>2049500.3555310001</v>
      </c>
      <c r="BS14" s="17">
        <v>16074.422252999999</v>
      </c>
      <c r="BT14" s="9">
        <v>691.22008800000003</v>
      </c>
      <c r="BU14" s="9">
        <v>6008369.1393949995</v>
      </c>
      <c r="BV14" s="17">
        <v>27835.774605999999</v>
      </c>
      <c r="BW14" s="9">
        <v>1020.778987</v>
      </c>
      <c r="BX14" s="9">
        <v>7969109.8141299998</v>
      </c>
      <c r="BY14" s="17">
        <v>50911.649622999998</v>
      </c>
      <c r="BZ14" s="9">
        <v>11.9</v>
      </c>
      <c r="CA14" s="9">
        <v>4532894.2356369998</v>
      </c>
      <c r="CB14" s="17">
        <v>27225.008856</v>
      </c>
      <c r="CC14" s="9">
        <v>84.307699999999997</v>
      </c>
      <c r="CD14" s="9">
        <v>13892374.699800998</v>
      </c>
      <c r="CE14" s="17">
        <v>64742.421270999999</v>
      </c>
      <c r="CF14" s="9">
        <v>41.689</v>
      </c>
      <c r="CG14" s="9">
        <v>5721941.7678979998</v>
      </c>
      <c r="CH14" s="17">
        <v>23669.994998000002</v>
      </c>
      <c r="CI14" s="9">
        <v>2.3199999999999998</v>
      </c>
      <c r="CJ14" s="9">
        <v>15955744.506814998</v>
      </c>
      <c r="CK14" s="17">
        <v>59119.498754</v>
      </c>
      <c r="CL14" s="9">
        <v>24.141999999999999</v>
      </c>
      <c r="CM14" s="9">
        <v>6308477.3870699992</v>
      </c>
      <c r="CN14" s="17">
        <v>4172.8616309999998</v>
      </c>
      <c r="CO14" s="9">
        <v>1.64</v>
      </c>
      <c r="CP14" s="9">
        <v>6545652.5490109995</v>
      </c>
      <c r="CQ14" s="17">
        <v>38207.751218999998</v>
      </c>
      <c r="CR14" s="10">
        <f t="shared" si="0"/>
        <v>511368382.20818985</v>
      </c>
    </row>
    <row r="15" spans="1:96" ht="26.45" customHeight="1">
      <c r="A15" s="1">
        <v>11</v>
      </c>
      <c r="B15" s="8" t="s">
        <v>65</v>
      </c>
      <c r="C15" s="9">
        <v>1817257.6493079998</v>
      </c>
      <c r="D15" s="9">
        <v>216550774.04061702</v>
      </c>
      <c r="E15" s="17">
        <v>28118089.587968003</v>
      </c>
      <c r="F15" s="9">
        <v>4.7200000000000006</v>
      </c>
      <c r="G15" s="9">
        <v>19756817.543776002</v>
      </c>
      <c r="H15" s="17">
        <v>460512.00777600001</v>
      </c>
      <c r="I15" s="9">
        <v>107.54838500000001</v>
      </c>
      <c r="J15" s="9">
        <v>16266433.658246001</v>
      </c>
      <c r="K15" s="17">
        <v>185763.58576800002</v>
      </c>
      <c r="L15" s="9">
        <v>5.3886919999999998</v>
      </c>
      <c r="M15" s="9">
        <v>5093996.8415080002</v>
      </c>
      <c r="N15" s="17">
        <v>22845.407088000004</v>
      </c>
      <c r="O15" s="9">
        <v>348.533706</v>
      </c>
      <c r="P15" s="9">
        <v>42740690.957003996</v>
      </c>
      <c r="Q15" s="17">
        <v>431894.06619200006</v>
      </c>
      <c r="R15" s="9">
        <v>2850.1311540000002</v>
      </c>
      <c r="S15" s="9">
        <v>21867838.547158998</v>
      </c>
      <c r="T15" s="17">
        <v>306950.95178400003</v>
      </c>
      <c r="U15" s="9">
        <v>4.7585980000000001</v>
      </c>
      <c r="V15" s="9">
        <v>3160694.0707419994</v>
      </c>
      <c r="W15" s="17">
        <v>32931.405464000003</v>
      </c>
      <c r="X15" s="9">
        <v>1.69</v>
      </c>
      <c r="Y15" s="9">
        <v>11399181.140143998</v>
      </c>
      <c r="Z15" s="17">
        <v>79930.513357000003</v>
      </c>
      <c r="AA15" s="9">
        <v>1.64</v>
      </c>
      <c r="AB15" s="9">
        <v>3429670.7633729996</v>
      </c>
      <c r="AC15" s="17">
        <v>11296.150929000001</v>
      </c>
      <c r="AD15" s="9">
        <v>4.2299999999999995</v>
      </c>
      <c r="AE15" s="9">
        <v>2781217.2237160001</v>
      </c>
      <c r="AF15" s="17">
        <v>36144.409939999998</v>
      </c>
      <c r="AG15" s="9">
        <v>722.82783600000005</v>
      </c>
      <c r="AH15" s="9">
        <v>39183954.215539001</v>
      </c>
      <c r="AI15" s="17">
        <v>4460065.2275219997</v>
      </c>
      <c r="AJ15" s="9">
        <v>7.4</v>
      </c>
      <c r="AK15" s="9">
        <v>2817861.4348570006</v>
      </c>
      <c r="AL15" s="17">
        <v>43610.119217999993</v>
      </c>
      <c r="AM15" s="9">
        <v>352.21869299999997</v>
      </c>
      <c r="AN15" s="9">
        <v>27861863.228546001</v>
      </c>
      <c r="AO15" s="17">
        <v>240645.37817099999</v>
      </c>
      <c r="AP15" s="9">
        <v>480.18019600000002</v>
      </c>
      <c r="AQ15" s="9">
        <v>4418716.0504249996</v>
      </c>
      <c r="AR15" s="17">
        <v>684331.69414600008</v>
      </c>
      <c r="AS15" s="9">
        <v>0.38</v>
      </c>
      <c r="AT15" s="9">
        <v>3316879.6133879996</v>
      </c>
      <c r="AU15" s="17">
        <v>73606.935580000005</v>
      </c>
      <c r="AV15" s="9">
        <v>0</v>
      </c>
      <c r="AW15" s="9">
        <v>8529253.1762849987</v>
      </c>
      <c r="AX15" s="17">
        <v>299347.62043100002</v>
      </c>
      <c r="AY15" s="9">
        <v>121.7325</v>
      </c>
      <c r="AZ15" s="9">
        <v>36196636.237673</v>
      </c>
      <c r="BA15" s="17">
        <v>419810.29726999998</v>
      </c>
      <c r="BB15" s="9">
        <v>18.528000000000002</v>
      </c>
      <c r="BC15" s="9">
        <v>5759615.3357599992</v>
      </c>
      <c r="BD15" s="17">
        <v>206055.58441800001</v>
      </c>
      <c r="BE15" s="9">
        <v>28.900374999999997</v>
      </c>
      <c r="BF15" s="9">
        <v>7169460.3792399988</v>
      </c>
      <c r="BG15" s="17">
        <v>130839.85642100002</v>
      </c>
      <c r="BH15" s="9">
        <v>0.2</v>
      </c>
      <c r="BI15" s="9">
        <v>8137335.7862269999</v>
      </c>
      <c r="BJ15" s="17">
        <v>81788.935059999989</v>
      </c>
      <c r="BK15" s="9">
        <v>100.68810800000001</v>
      </c>
      <c r="BL15" s="9">
        <v>13302362.961119</v>
      </c>
      <c r="BM15" s="17">
        <v>173034.21451199998</v>
      </c>
      <c r="BN15" s="9">
        <v>2.2199999999999998</v>
      </c>
      <c r="BO15" s="9">
        <v>9214332.9616730008</v>
      </c>
      <c r="BP15" s="17">
        <v>107004.495411</v>
      </c>
      <c r="BQ15" s="9">
        <v>11.24207</v>
      </c>
      <c r="BR15" s="9">
        <v>2657181.9228630005</v>
      </c>
      <c r="BS15" s="17">
        <v>24328.946202000003</v>
      </c>
      <c r="BT15" s="9">
        <v>643.23846100000003</v>
      </c>
      <c r="BU15" s="9">
        <v>6895169.2430739999</v>
      </c>
      <c r="BV15" s="17">
        <v>123048.11507</v>
      </c>
      <c r="BW15" s="9">
        <v>849.64240599999994</v>
      </c>
      <c r="BX15" s="9">
        <v>8818320.0305560008</v>
      </c>
      <c r="BY15" s="17">
        <v>225840.10321000003</v>
      </c>
      <c r="BZ15" s="9">
        <v>32.065000000000005</v>
      </c>
      <c r="CA15" s="9">
        <v>5390222.355254001</v>
      </c>
      <c r="CB15" s="17">
        <v>68345.222146</v>
      </c>
      <c r="CC15" s="9">
        <v>79.029700000000005</v>
      </c>
      <c r="CD15" s="9">
        <v>15628113.888407001</v>
      </c>
      <c r="CE15" s="17">
        <v>454498.28764799994</v>
      </c>
      <c r="CF15" s="9">
        <v>10.1</v>
      </c>
      <c r="CG15" s="9">
        <v>7120398.4743759995</v>
      </c>
      <c r="CH15" s="17">
        <v>122966.38821900001</v>
      </c>
      <c r="CI15" s="9">
        <v>1.5499999999999998</v>
      </c>
      <c r="CJ15" s="9">
        <v>19900586.022105001</v>
      </c>
      <c r="CK15" s="17">
        <v>199649.98867999998</v>
      </c>
      <c r="CL15" s="9">
        <v>34.497045999999997</v>
      </c>
      <c r="CM15" s="9">
        <v>7571389.6106500002</v>
      </c>
      <c r="CN15" s="17">
        <v>75270.280530000004</v>
      </c>
      <c r="CO15" s="9">
        <v>2.2350000000000003</v>
      </c>
      <c r="CP15" s="9">
        <v>7933908.2874960005</v>
      </c>
      <c r="CQ15" s="17">
        <v>94990.954142999995</v>
      </c>
      <c r="CR15" s="10">
        <f t="shared" si="0"/>
        <v>630690397.89730597</v>
      </c>
    </row>
    <row r="16" spans="1:96" ht="26.45" customHeight="1">
      <c r="A16" s="1">
        <v>12</v>
      </c>
      <c r="B16" s="8" t="s">
        <v>66</v>
      </c>
      <c r="C16" s="9">
        <v>1911362.6783540002</v>
      </c>
      <c r="D16" s="9">
        <v>289003146.13762599</v>
      </c>
      <c r="E16" s="17">
        <v>21437434.737287</v>
      </c>
      <c r="F16" s="9">
        <v>7.99</v>
      </c>
      <c r="G16" s="9">
        <v>25384657.123461008</v>
      </c>
      <c r="H16" s="17">
        <v>509270.95610700001</v>
      </c>
      <c r="I16" s="9">
        <v>291.60415599999999</v>
      </c>
      <c r="J16" s="9">
        <v>20900870.098422997</v>
      </c>
      <c r="K16" s="17">
        <v>147591.69429399999</v>
      </c>
      <c r="L16" s="9">
        <v>6.375</v>
      </c>
      <c r="M16" s="9">
        <v>6793873.058344</v>
      </c>
      <c r="N16" s="17">
        <v>12505.400900999999</v>
      </c>
      <c r="O16" s="9">
        <v>812.47247800000014</v>
      </c>
      <c r="P16" s="9">
        <v>58828271.676676005</v>
      </c>
      <c r="Q16" s="17">
        <v>465063.81748600007</v>
      </c>
      <c r="R16" s="9">
        <v>3023.7648339999996</v>
      </c>
      <c r="S16" s="9">
        <v>29951868.132179994</v>
      </c>
      <c r="T16" s="17">
        <v>331868.05958</v>
      </c>
      <c r="U16" s="9">
        <v>0.92235999999999996</v>
      </c>
      <c r="V16" s="9">
        <v>3693814.601545</v>
      </c>
      <c r="W16" s="17">
        <v>30808.304610000003</v>
      </c>
      <c r="X16" s="9">
        <v>1.1299999999999999</v>
      </c>
      <c r="Y16" s="9">
        <v>14784502.358023001</v>
      </c>
      <c r="Z16" s="17">
        <v>90069.555496000015</v>
      </c>
      <c r="AA16" s="9">
        <v>0.2</v>
      </c>
      <c r="AB16" s="9">
        <v>4813026.7085910002</v>
      </c>
      <c r="AC16" s="17">
        <v>5638.2584569999999</v>
      </c>
      <c r="AD16" s="9">
        <v>0.06</v>
      </c>
      <c r="AE16" s="9">
        <v>3647989.3039609999</v>
      </c>
      <c r="AF16" s="17">
        <v>68629.093022999979</v>
      </c>
      <c r="AG16" s="9">
        <v>107.680637</v>
      </c>
      <c r="AH16" s="9">
        <v>49762678.428909995</v>
      </c>
      <c r="AI16" s="17">
        <v>3090220.5048529999</v>
      </c>
      <c r="AJ16" s="9">
        <v>4.9210000000000003</v>
      </c>
      <c r="AK16" s="9">
        <v>3832361.4945129999</v>
      </c>
      <c r="AL16" s="17">
        <v>71980.074901000015</v>
      </c>
      <c r="AM16" s="9">
        <v>110.952944</v>
      </c>
      <c r="AN16" s="9">
        <v>35816061.006759003</v>
      </c>
      <c r="AO16" s="17">
        <v>288512.44202800002</v>
      </c>
      <c r="AP16" s="9">
        <v>260.53055699999999</v>
      </c>
      <c r="AQ16" s="9">
        <v>5745271.785832</v>
      </c>
      <c r="AR16" s="17">
        <v>680537.83578599989</v>
      </c>
      <c r="AS16" s="9">
        <v>0.68500000000000005</v>
      </c>
      <c r="AT16" s="9">
        <v>4449460.7315499997</v>
      </c>
      <c r="AU16" s="17">
        <v>58540.102585000001</v>
      </c>
      <c r="AV16" s="9">
        <v>6.3523199999999997</v>
      </c>
      <c r="AW16" s="9">
        <v>10435798.981807001</v>
      </c>
      <c r="AX16" s="17">
        <v>367648.51066999999</v>
      </c>
      <c r="AY16" s="9">
        <v>710.3895</v>
      </c>
      <c r="AZ16" s="9">
        <v>46589409.295492008</v>
      </c>
      <c r="BA16" s="17">
        <v>436488.21671299991</v>
      </c>
      <c r="BB16" s="9">
        <v>25.63495</v>
      </c>
      <c r="BC16" s="9">
        <v>7793399.652718001</v>
      </c>
      <c r="BD16" s="17">
        <v>125102.57034399999</v>
      </c>
      <c r="BE16" s="9">
        <v>17.973000000000003</v>
      </c>
      <c r="BF16" s="9">
        <v>9600429.9085819982</v>
      </c>
      <c r="BG16" s="17">
        <v>184180.062508</v>
      </c>
      <c r="BH16" s="9">
        <v>0.01</v>
      </c>
      <c r="BI16" s="9">
        <v>10598288.649667999</v>
      </c>
      <c r="BJ16" s="17">
        <v>110065.93264499999</v>
      </c>
      <c r="BK16" s="9">
        <v>120.296948</v>
      </c>
      <c r="BL16" s="9">
        <v>18092167.103659999</v>
      </c>
      <c r="BM16" s="17">
        <v>272676.96565999999</v>
      </c>
      <c r="BN16" s="9">
        <v>2.0499999999999998</v>
      </c>
      <c r="BO16" s="9">
        <v>12021587.229023</v>
      </c>
      <c r="BP16" s="17">
        <v>110607.893887</v>
      </c>
      <c r="BQ16" s="9">
        <v>28.77</v>
      </c>
      <c r="BR16" s="9">
        <v>3504919.4529329999</v>
      </c>
      <c r="BS16" s="17">
        <v>5394.5489879999996</v>
      </c>
      <c r="BT16" s="9">
        <v>624.5562930000001</v>
      </c>
      <c r="BU16" s="9">
        <v>8921949.7750640009</v>
      </c>
      <c r="BV16" s="17">
        <v>149574.070955</v>
      </c>
      <c r="BW16" s="9">
        <v>910.46113199999991</v>
      </c>
      <c r="BX16" s="9">
        <v>12587591.283806002</v>
      </c>
      <c r="BY16" s="17">
        <v>297206.16364799999</v>
      </c>
      <c r="BZ16" s="9">
        <v>10.226000000000001</v>
      </c>
      <c r="CA16" s="9">
        <v>7416855.5073190005</v>
      </c>
      <c r="CB16" s="17">
        <v>88410.478383000009</v>
      </c>
      <c r="CC16" s="9">
        <v>366.87067999999999</v>
      </c>
      <c r="CD16" s="9">
        <v>21736951.620408002</v>
      </c>
      <c r="CE16" s="17">
        <v>431320.55526100006</v>
      </c>
      <c r="CF16" s="9">
        <v>139.57</v>
      </c>
      <c r="CG16" s="9">
        <v>9519868.5124390014</v>
      </c>
      <c r="CH16" s="17">
        <v>50733.570270000011</v>
      </c>
      <c r="CI16" s="9">
        <v>6.415</v>
      </c>
      <c r="CJ16" s="9">
        <v>23188601.062237002</v>
      </c>
      <c r="CK16" s="17">
        <v>217671.62461600002</v>
      </c>
      <c r="CL16" s="9">
        <v>19.945803999999999</v>
      </c>
      <c r="CM16" s="9">
        <v>10179313.360576</v>
      </c>
      <c r="CN16" s="17">
        <v>129207.179177</v>
      </c>
      <c r="CO16" s="9">
        <v>12.364999999999998</v>
      </c>
      <c r="CP16" s="9">
        <v>10681064.084328</v>
      </c>
      <c r="CQ16" s="17">
        <v>187755.13350600001</v>
      </c>
      <c r="CR16" s="10">
        <f t="shared" si="0"/>
        <v>812647756.29502583</v>
      </c>
    </row>
    <row r="17" spans="1:96" ht="27" customHeight="1" thickBot="1">
      <c r="A17" s="55" t="s">
        <v>1</v>
      </c>
      <c r="B17" s="56"/>
      <c r="C17" s="2">
        <f>SUM(C5:C16)</f>
        <v>12859479.557732001</v>
      </c>
      <c r="D17" s="2">
        <f t="shared" ref="D17:BO17" si="1">SUM(D5:D16)</f>
        <v>2203950469.4602709</v>
      </c>
      <c r="E17" s="18">
        <f t="shared" si="1"/>
        <v>99740260.982291996</v>
      </c>
      <c r="F17" s="2">
        <f t="shared" si="1"/>
        <v>484.28735100000006</v>
      </c>
      <c r="G17" s="2">
        <f t="shared" si="1"/>
        <v>198647747.25359002</v>
      </c>
      <c r="H17" s="18">
        <f t="shared" si="1"/>
        <v>2024976.4482209999</v>
      </c>
      <c r="I17" s="2">
        <f t="shared" si="1"/>
        <v>1189.4754849999999</v>
      </c>
      <c r="J17" s="2">
        <f t="shared" si="1"/>
        <v>163599597.31226003</v>
      </c>
      <c r="K17" s="18">
        <f t="shared" si="1"/>
        <v>452993.363075</v>
      </c>
      <c r="L17" s="2">
        <f t="shared" si="1"/>
        <v>77.795606000000006</v>
      </c>
      <c r="M17" s="2">
        <f t="shared" si="1"/>
        <v>52472243.38109</v>
      </c>
      <c r="N17" s="18">
        <f t="shared" si="1"/>
        <v>123151.65858100001</v>
      </c>
      <c r="O17" s="2">
        <f t="shared" si="1"/>
        <v>2410.735287</v>
      </c>
      <c r="P17" s="2">
        <f t="shared" si="1"/>
        <v>442287912.14744198</v>
      </c>
      <c r="Q17" s="18">
        <f t="shared" si="1"/>
        <v>1338131.975632</v>
      </c>
      <c r="R17" s="2">
        <f t="shared" si="1"/>
        <v>12642.069534999999</v>
      </c>
      <c r="S17" s="2">
        <f t="shared" si="1"/>
        <v>219424789.04420799</v>
      </c>
      <c r="T17" s="18">
        <f t="shared" si="1"/>
        <v>816106.3925950001</v>
      </c>
      <c r="U17" s="2">
        <f t="shared" si="1"/>
        <v>106.396303</v>
      </c>
      <c r="V17" s="2">
        <f t="shared" si="1"/>
        <v>29076196.688776996</v>
      </c>
      <c r="W17" s="18">
        <f t="shared" si="1"/>
        <v>105528.37074700001</v>
      </c>
      <c r="X17" s="2">
        <f t="shared" si="1"/>
        <v>15.0185</v>
      </c>
      <c r="Y17" s="2">
        <f t="shared" si="1"/>
        <v>94663934.795407996</v>
      </c>
      <c r="Z17" s="18">
        <f t="shared" si="1"/>
        <v>250507.21916400004</v>
      </c>
      <c r="AA17" s="2">
        <f t="shared" si="1"/>
        <v>32.308</v>
      </c>
      <c r="AB17" s="2">
        <f t="shared" si="1"/>
        <v>33923072.531260997</v>
      </c>
      <c r="AC17" s="18">
        <f t="shared" si="1"/>
        <v>19193.578114</v>
      </c>
      <c r="AD17" s="2">
        <f t="shared" si="1"/>
        <v>59.048800000000007</v>
      </c>
      <c r="AE17" s="2">
        <f t="shared" si="1"/>
        <v>26399995.152584001</v>
      </c>
      <c r="AF17" s="18">
        <f t="shared" si="1"/>
        <v>123388.40051699997</v>
      </c>
      <c r="AG17" s="2">
        <f t="shared" si="1"/>
        <v>1990.0145940000002</v>
      </c>
      <c r="AH17" s="2">
        <f t="shared" si="1"/>
        <v>387143307.17062896</v>
      </c>
      <c r="AI17" s="18">
        <f t="shared" si="1"/>
        <v>25566056.110661998</v>
      </c>
      <c r="AJ17" s="2">
        <f t="shared" si="1"/>
        <v>38.222999999999999</v>
      </c>
      <c r="AK17" s="2">
        <f t="shared" si="1"/>
        <v>28607828.327029001</v>
      </c>
      <c r="AL17" s="18">
        <f t="shared" si="1"/>
        <v>135798.78634799999</v>
      </c>
      <c r="AM17" s="2">
        <f t="shared" si="1"/>
        <v>1534.5163620000003</v>
      </c>
      <c r="AN17" s="2">
        <f t="shared" si="1"/>
        <v>256233671.69447803</v>
      </c>
      <c r="AO17" s="18">
        <f t="shared" si="1"/>
        <v>702229.28153100004</v>
      </c>
      <c r="AP17" s="2">
        <f t="shared" si="1"/>
        <v>25702.042477999996</v>
      </c>
      <c r="AQ17" s="2">
        <f t="shared" si="1"/>
        <v>44174344.005299009</v>
      </c>
      <c r="AR17" s="18">
        <f t="shared" si="1"/>
        <v>5545901.0077430001</v>
      </c>
      <c r="AS17" s="2">
        <f t="shared" si="1"/>
        <v>3.7650000000000001</v>
      </c>
      <c r="AT17" s="2">
        <f t="shared" si="1"/>
        <v>32810213.971965004</v>
      </c>
      <c r="AU17" s="18">
        <f t="shared" si="1"/>
        <v>204598.49540399999</v>
      </c>
      <c r="AV17" s="2">
        <f t="shared" si="1"/>
        <v>19.872320000000002</v>
      </c>
      <c r="AW17" s="2">
        <f t="shared" si="1"/>
        <v>84659118.120611012</v>
      </c>
      <c r="AX17" s="18">
        <f t="shared" si="1"/>
        <v>1253918.598122</v>
      </c>
      <c r="AY17" s="2">
        <f t="shared" si="1"/>
        <v>1284.4901</v>
      </c>
      <c r="AZ17" s="2">
        <f t="shared" si="1"/>
        <v>338153233.24567103</v>
      </c>
      <c r="BA17" s="18">
        <f t="shared" si="1"/>
        <v>1431312.0544619998</v>
      </c>
      <c r="BB17" s="2">
        <f t="shared" si="1"/>
        <v>123.84771800000001</v>
      </c>
      <c r="BC17" s="2">
        <f t="shared" si="1"/>
        <v>55009497.364960998</v>
      </c>
      <c r="BD17" s="18">
        <f t="shared" si="1"/>
        <v>528157.92096999998</v>
      </c>
      <c r="BE17" s="2">
        <f t="shared" si="1"/>
        <v>133.780238</v>
      </c>
      <c r="BF17" s="2">
        <f t="shared" si="1"/>
        <v>71220547.990393996</v>
      </c>
      <c r="BG17" s="18">
        <f t="shared" si="1"/>
        <v>462676.065925</v>
      </c>
      <c r="BH17" s="2">
        <f t="shared" si="1"/>
        <v>120.45406299999999</v>
      </c>
      <c r="BI17" s="2">
        <f t="shared" si="1"/>
        <v>86225857.064982995</v>
      </c>
      <c r="BJ17" s="18">
        <f t="shared" si="1"/>
        <v>236395.60716299998</v>
      </c>
      <c r="BK17" s="2">
        <f t="shared" si="1"/>
        <v>372.69341900000001</v>
      </c>
      <c r="BL17" s="2">
        <f t="shared" si="1"/>
        <v>129600370.49864098</v>
      </c>
      <c r="BM17" s="18">
        <f t="shared" si="1"/>
        <v>580774.44394999999</v>
      </c>
      <c r="BN17" s="2">
        <f t="shared" si="1"/>
        <v>52.658000000000001</v>
      </c>
      <c r="BO17" s="2">
        <f t="shared" si="1"/>
        <v>91810157.846445993</v>
      </c>
      <c r="BP17" s="18">
        <f t="shared" ref="BP17:CR17" si="2">SUM(BP5:BP16)</f>
        <v>331015.753386</v>
      </c>
      <c r="BQ17" s="2">
        <f t="shared" si="2"/>
        <v>86.667069999999995</v>
      </c>
      <c r="BR17" s="2">
        <f t="shared" si="2"/>
        <v>24977755.362710997</v>
      </c>
      <c r="BS17" s="18">
        <f t="shared" si="2"/>
        <v>83578.905432</v>
      </c>
      <c r="BT17" s="2">
        <f t="shared" si="2"/>
        <v>1959.7198420000002</v>
      </c>
      <c r="BU17" s="2">
        <f t="shared" si="2"/>
        <v>71943936.429835007</v>
      </c>
      <c r="BV17" s="18">
        <f t="shared" si="2"/>
        <v>398870.20712799998</v>
      </c>
      <c r="BW17" s="2">
        <f t="shared" si="2"/>
        <v>4533.3355190000002</v>
      </c>
      <c r="BX17" s="2">
        <f t="shared" si="2"/>
        <v>92017083.277446002</v>
      </c>
      <c r="BY17" s="18">
        <f t="shared" si="2"/>
        <v>776202.38227399997</v>
      </c>
      <c r="BZ17" s="2">
        <f t="shared" si="2"/>
        <v>104.99630000000001</v>
      </c>
      <c r="CA17" s="2">
        <f t="shared" si="2"/>
        <v>53484143.298363015</v>
      </c>
      <c r="CB17" s="18">
        <f t="shared" si="2"/>
        <v>271282.30794000003</v>
      </c>
      <c r="CC17" s="2">
        <f t="shared" si="2"/>
        <v>974.34639900000002</v>
      </c>
      <c r="CD17" s="2">
        <f t="shared" si="2"/>
        <v>158765975.18275201</v>
      </c>
      <c r="CE17" s="18">
        <f t="shared" si="2"/>
        <v>1253867.00434</v>
      </c>
      <c r="CF17" s="2">
        <f t="shared" si="2"/>
        <v>297.90447099999994</v>
      </c>
      <c r="CG17" s="2">
        <f t="shared" si="2"/>
        <v>68832265.24204801</v>
      </c>
      <c r="CH17" s="18">
        <f t="shared" si="2"/>
        <v>260143.26703600003</v>
      </c>
      <c r="CI17" s="2">
        <f t="shared" si="2"/>
        <v>25.985001</v>
      </c>
      <c r="CJ17" s="2">
        <f t="shared" si="2"/>
        <v>168892623.62496698</v>
      </c>
      <c r="CK17" s="18">
        <f t="shared" si="2"/>
        <v>600655.37794999999</v>
      </c>
      <c r="CL17" s="2">
        <f t="shared" si="2"/>
        <v>189.77358600000002</v>
      </c>
      <c r="CM17" s="2">
        <f t="shared" si="2"/>
        <v>76051687.127736002</v>
      </c>
      <c r="CN17" s="18">
        <f t="shared" si="2"/>
        <v>222435.37315699999</v>
      </c>
      <c r="CO17" s="2">
        <f t="shared" si="2"/>
        <v>80.873000000000005</v>
      </c>
      <c r="CP17" s="2">
        <f t="shared" si="2"/>
        <v>77198603.524681002</v>
      </c>
      <c r="CQ17" s="18">
        <f t="shared" si="2"/>
        <v>459268.60595600004</v>
      </c>
      <c r="CR17" s="3">
        <f t="shared" si="2"/>
        <v>6325986407.9447889</v>
      </c>
    </row>
    <row r="18" spans="1:96" s="22" customFormat="1">
      <c r="C18" s="20">
        <v>8</v>
      </c>
      <c r="F18" s="22">
        <v>1</v>
      </c>
      <c r="I18" s="22">
        <v>2</v>
      </c>
      <c r="L18" s="22">
        <v>3</v>
      </c>
      <c r="O18" s="22">
        <v>4</v>
      </c>
      <c r="R18" s="22">
        <v>5</v>
      </c>
      <c r="U18" s="22">
        <v>6</v>
      </c>
      <c r="X18" s="22">
        <v>7</v>
      </c>
      <c r="AA18" s="22">
        <v>9</v>
      </c>
      <c r="AD18" s="22">
        <v>10</v>
      </c>
      <c r="AG18" s="22">
        <v>11</v>
      </c>
      <c r="AJ18" s="22">
        <v>12</v>
      </c>
      <c r="AM18" s="22">
        <v>13</v>
      </c>
      <c r="AP18" s="22">
        <v>14</v>
      </c>
      <c r="AS18" s="22">
        <v>15</v>
      </c>
      <c r="AV18" s="22">
        <v>16</v>
      </c>
      <c r="AY18" s="22">
        <v>17</v>
      </c>
      <c r="BB18" s="22">
        <v>18</v>
      </c>
      <c r="BE18" s="22">
        <v>19</v>
      </c>
      <c r="BH18" s="22">
        <v>20</v>
      </c>
      <c r="BK18" s="22">
        <v>21</v>
      </c>
      <c r="BN18" s="22">
        <v>22</v>
      </c>
      <c r="BQ18" s="22">
        <v>23</v>
      </c>
      <c r="BT18" s="22">
        <v>24</v>
      </c>
      <c r="BW18" s="22">
        <v>25</v>
      </c>
      <c r="BZ18" s="22">
        <v>26</v>
      </c>
      <c r="CC18" s="22">
        <v>27</v>
      </c>
      <c r="CF18" s="22">
        <v>28</v>
      </c>
      <c r="CI18" s="22">
        <v>29</v>
      </c>
      <c r="CL18" s="22">
        <v>30</v>
      </c>
      <c r="CO18" s="22">
        <v>31</v>
      </c>
    </row>
    <row r="19" spans="1:96" s="22" customFormat="1">
      <c r="C19" s="22" t="s">
        <v>9</v>
      </c>
      <c r="F19" s="22" t="s">
        <v>9</v>
      </c>
      <c r="I19" s="22" t="s">
        <v>9</v>
      </c>
      <c r="L19" s="22" t="s">
        <v>9</v>
      </c>
      <c r="O19" s="22" t="s">
        <v>9</v>
      </c>
      <c r="R19" s="22" t="s">
        <v>9</v>
      </c>
      <c r="U19" s="22" t="s">
        <v>9</v>
      </c>
      <c r="X19" s="22" t="s">
        <v>9</v>
      </c>
      <c r="AA19" s="22" t="s">
        <v>9</v>
      </c>
      <c r="AD19" s="22" t="s">
        <v>9</v>
      </c>
      <c r="AG19" s="22" t="s">
        <v>9</v>
      </c>
      <c r="AJ19" s="22" t="s">
        <v>9</v>
      </c>
      <c r="AM19" s="22" t="s">
        <v>9</v>
      </c>
      <c r="AP19" s="22" t="s">
        <v>9</v>
      </c>
      <c r="AS19" s="22" t="s">
        <v>9</v>
      </c>
      <c r="AV19" s="22" t="s">
        <v>9</v>
      </c>
      <c r="AY19" s="22" t="s">
        <v>9</v>
      </c>
      <c r="BB19" s="22" t="s">
        <v>9</v>
      </c>
      <c r="BE19" s="22" t="s">
        <v>9</v>
      </c>
      <c r="BH19" s="22" t="s">
        <v>9</v>
      </c>
      <c r="BK19" s="22" t="s">
        <v>9</v>
      </c>
      <c r="BN19" s="22" t="s">
        <v>9</v>
      </c>
      <c r="BQ19" s="22" t="s">
        <v>9</v>
      </c>
      <c r="BT19" s="22" t="s">
        <v>9</v>
      </c>
      <c r="BW19" s="22" t="s">
        <v>9</v>
      </c>
      <c r="BZ19" s="22" t="s">
        <v>9</v>
      </c>
      <c r="CC19" s="22" t="s">
        <v>9</v>
      </c>
      <c r="CF19" s="22" t="s">
        <v>9</v>
      </c>
      <c r="CI19" s="22" t="s">
        <v>9</v>
      </c>
      <c r="CL19" s="22" t="s">
        <v>9</v>
      </c>
      <c r="CO19" s="22" t="s">
        <v>9</v>
      </c>
    </row>
    <row r="20" spans="1:96" s="21" customFormat="1">
      <c r="C20" s="20">
        <f>C5</f>
        <v>0</v>
      </c>
      <c r="F20" s="20">
        <f>F5</f>
        <v>0</v>
      </c>
      <c r="I20" s="20">
        <f>I5</f>
        <v>0</v>
      </c>
      <c r="L20" s="20">
        <f>L5</f>
        <v>0</v>
      </c>
      <c r="O20" s="20">
        <f>O5</f>
        <v>0</v>
      </c>
      <c r="R20" s="20">
        <f>R5</f>
        <v>0</v>
      </c>
      <c r="U20" s="20">
        <f>U5</f>
        <v>0</v>
      </c>
      <c r="X20" s="20">
        <f>X5</f>
        <v>0</v>
      </c>
      <c r="AA20" s="20">
        <f>AA5</f>
        <v>0</v>
      </c>
      <c r="AD20" s="20">
        <f>AD5</f>
        <v>0</v>
      </c>
      <c r="AG20" s="20">
        <f>AG5</f>
        <v>0</v>
      </c>
      <c r="AJ20" s="20">
        <f>AJ5</f>
        <v>0</v>
      </c>
      <c r="AM20" s="20">
        <f>AM5</f>
        <v>0</v>
      </c>
      <c r="AP20" s="20">
        <f>AP5</f>
        <v>0</v>
      </c>
      <c r="AS20" s="20">
        <f>AS5</f>
        <v>0</v>
      </c>
      <c r="AV20" s="20">
        <f>AV5</f>
        <v>0</v>
      </c>
      <c r="AY20" s="20">
        <f>AY5</f>
        <v>0</v>
      </c>
      <c r="BB20" s="20">
        <f>BB5</f>
        <v>0</v>
      </c>
      <c r="BE20" s="20">
        <f>BE5</f>
        <v>0</v>
      </c>
      <c r="BH20" s="20">
        <f>BH5</f>
        <v>0</v>
      </c>
      <c r="BK20" s="20">
        <f>BK5</f>
        <v>0</v>
      </c>
      <c r="BN20" s="20">
        <f>BN5</f>
        <v>0</v>
      </c>
      <c r="BQ20" s="20">
        <f>BQ5</f>
        <v>0</v>
      </c>
      <c r="BT20" s="20">
        <f>BT5</f>
        <v>0</v>
      </c>
      <c r="BW20" s="20">
        <f>BW5</f>
        <v>0</v>
      </c>
      <c r="BZ20" s="20">
        <f>BZ5</f>
        <v>0</v>
      </c>
      <c r="CC20" s="20">
        <f>CC5</f>
        <v>0</v>
      </c>
      <c r="CF20" s="20">
        <f>CF5</f>
        <v>0</v>
      </c>
      <c r="CI20" s="20">
        <f>CI5</f>
        <v>0</v>
      </c>
      <c r="CL20" s="20">
        <f>CL5</f>
        <v>0</v>
      </c>
      <c r="CO20" s="20">
        <f>CO5</f>
        <v>0</v>
      </c>
    </row>
    <row r="21" spans="1:96" s="21" customFormat="1">
      <c r="C21" s="20">
        <f>C6</f>
        <v>611930.98375300004</v>
      </c>
      <c r="F21" s="20">
        <f>F6</f>
        <v>23</v>
      </c>
      <c r="I21" s="20">
        <f>I6</f>
        <v>0</v>
      </c>
      <c r="L21" s="20">
        <f>L6</f>
        <v>0</v>
      </c>
      <c r="O21" s="20">
        <f>O6</f>
        <v>10.11</v>
      </c>
      <c r="R21" s="20">
        <f>R6</f>
        <v>0.02</v>
      </c>
      <c r="U21" s="20">
        <f>U6</f>
        <v>0</v>
      </c>
      <c r="X21" s="20">
        <f>X6</f>
        <v>1.4999999999999999E-2</v>
      </c>
      <c r="AA21" s="20">
        <f>AA6</f>
        <v>1.4999999999999999E-2</v>
      </c>
      <c r="AD21" s="20">
        <f>AD6</f>
        <v>0</v>
      </c>
      <c r="AG21" s="20">
        <f>AG6</f>
        <v>1.0349999999999999</v>
      </c>
      <c r="AJ21" s="20">
        <f>AJ6</f>
        <v>0</v>
      </c>
      <c r="AM21" s="20">
        <f>AM6</f>
        <v>3.5000000000000003E-2</v>
      </c>
      <c r="AP21" s="20">
        <f>AP6</f>
        <v>10.065051</v>
      </c>
      <c r="AS21" s="20">
        <f>AS6</f>
        <v>0</v>
      </c>
      <c r="AV21" s="20">
        <f>AV6</f>
        <v>0</v>
      </c>
      <c r="AY21" s="20">
        <f>AY6</f>
        <v>1.01</v>
      </c>
      <c r="BB21" s="20">
        <f>BB6</f>
        <v>0</v>
      </c>
      <c r="BE21" s="20">
        <f>BE6</f>
        <v>0</v>
      </c>
      <c r="BH21" s="20">
        <f>BH6</f>
        <v>0</v>
      </c>
      <c r="BK21" s="20">
        <f>BK6</f>
        <v>5.0000000000000001E-3</v>
      </c>
      <c r="BN21" s="20">
        <f>BN6</f>
        <v>0</v>
      </c>
      <c r="BQ21" s="20">
        <f>BQ6</f>
        <v>5.0000000000000001E-3</v>
      </c>
      <c r="BT21" s="20">
        <f>BT6</f>
        <v>0</v>
      </c>
      <c r="BW21" s="20">
        <f>BW6</f>
        <v>0.03</v>
      </c>
      <c r="BZ21" s="20">
        <f>BZ6</f>
        <v>1.5299999999999999E-2</v>
      </c>
      <c r="CC21" s="20">
        <f>CC6</f>
        <v>5.0000000000000001E-3</v>
      </c>
      <c r="CF21" s="20">
        <f>CF6</f>
        <v>0</v>
      </c>
      <c r="CI21" s="20">
        <f>CI6</f>
        <v>5.0000000000000001E-3</v>
      </c>
      <c r="CL21" s="20">
        <f>CL6</f>
        <v>0.02</v>
      </c>
      <c r="CO21" s="20">
        <f>CO6</f>
        <v>0</v>
      </c>
    </row>
    <row r="22" spans="1:96" s="21" customFormat="1">
      <c r="C22" s="20">
        <f>C7</f>
        <v>593657.23494500003</v>
      </c>
      <c r="F22" s="20">
        <f>F7</f>
        <v>0</v>
      </c>
      <c r="I22" s="20">
        <f>I7</f>
        <v>0</v>
      </c>
      <c r="L22" s="20">
        <f>L7</f>
        <v>0</v>
      </c>
      <c r="O22" s="20">
        <f>O7</f>
        <v>0</v>
      </c>
      <c r="R22" s="20">
        <f>R7</f>
        <v>0</v>
      </c>
      <c r="U22" s="20">
        <f>U7</f>
        <v>0</v>
      </c>
      <c r="X22" s="20">
        <f>X7</f>
        <v>0</v>
      </c>
      <c r="AA22" s="20">
        <f>AA7</f>
        <v>0</v>
      </c>
      <c r="AD22" s="20">
        <f>AD7</f>
        <v>0</v>
      </c>
      <c r="AG22" s="20">
        <f>AG7</f>
        <v>0</v>
      </c>
      <c r="AJ22" s="20">
        <f>AJ7</f>
        <v>0</v>
      </c>
      <c r="AM22" s="20">
        <f>AM7</f>
        <v>0</v>
      </c>
      <c r="AP22" s="20">
        <f>AP7</f>
        <v>0</v>
      </c>
      <c r="AS22" s="20">
        <f>AS7</f>
        <v>0</v>
      </c>
      <c r="AV22" s="20">
        <f>AV7</f>
        <v>0</v>
      </c>
      <c r="AY22" s="20">
        <f>AY7</f>
        <v>0</v>
      </c>
      <c r="BB22" s="20">
        <f>BB7</f>
        <v>0</v>
      </c>
      <c r="BE22" s="20">
        <f>BE7</f>
        <v>0</v>
      </c>
      <c r="BH22" s="20">
        <f>BH7</f>
        <v>1.6E-2</v>
      </c>
      <c r="BK22" s="20">
        <f>BK7</f>
        <v>0</v>
      </c>
      <c r="BN22" s="20">
        <f>BN7</f>
        <v>0</v>
      </c>
      <c r="BQ22" s="20">
        <f>BQ7</f>
        <v>0</v>
      </c>
      <c r="BT22" s="20">
        <f>BT7</f>
        <v>0</v>
      </c>
      <c r="BW22" s="20">
        <f>BW7</f>
        <v>0</v>
      </c>
      <c r="BZ22" s="20">
        <f>BZ7</f>
        <v>0</v>
      </c>
      <c r="CC22" s="20">
        <f>CC7</f>
        <v>0</v>
      </c>
      <c r="CF22" s="20">
        <f>CF7</f>
        <v>0</v>
      </c>
      <c r="CI22" s="20">
        <f>CI7</f>
        <v>1E-3</v>
      </c>
      <c r="CL22" s="20">
        <f>CL7</f>
        <v>0</v>
      </c>
      <c r="CO22" s="20">
        <f>CO7</f>
        <v>0</v>
      </c>
    </row>
    <row r="23" spans="1:96" s="21" customFormat="1">
      <c r="C23" s="20">
        <f>C8</f>
        <v>693088.23243700003</v>
      </c>
      <c r="F23" s="20">
        <f>F8</f>
        <v>0</v>
      </c>
      <c r="I23" s="20">
        <f>I8</f>
        <v>0</v>
      </c>
      <c r="L23" s="20">
        <f>L8</f>
        <v>0</v>
      </c>
      <c r="O23" s="20">
        <f>O8</f>
        <v>2.7E-2</v>
      </c>
      <c r="R23" s="20">
        <f>R8</f>
        <v>0</v>
      </c>
      <c r="U23" s="20">
        <f>U8</f>
        <v>0</v>
      </c>
      <c r="X23" s="20">
        <f>X8</f>
        <v>0</v>
      </c>
      <c r="AA23" s="20">
        <f>AA8</f>
        <v>0</v>
      </c>
      <c r="AD23" s="20">
        <f>AD8</f>
        <v>0</v>
      </c>
      <c r="AG23" s="20">
        <f>AG8</f>
        <v>0</v>
      </c>
      <c r="AJ23" s="20">
        <f>AJ8</f>
        <v>0</v>
      </c>
      <c r="AM23" s="20">
        <f>AM8</f>
        <v>0</v>
      </c>
      <c r="AP23" s="20">
        <f>AP8</f>
        <v>0</v>
      </c>
      <c r="AS23" s="20">
        <f>AS8</f>
        <v>0</v>
      </c>
      <c r="AV23" s="20">
        <f>AV8</f>
        <v>0</v>
      </c>
      <c r="AY23" s="20">
        <f>AY8</f>
        <v>0</v>
      </c>
      <c r="BB23" s="20">
        <f>BB8</f>
        <v>0</v>
      </c>
      <c r="BE23" s="20">
        <f>BE8</f>
        <v>0</v>
      </c>
      <c r="BH23" s="20">
        <f>BH8</f>
        <v>1.6E-2</v>
      </c>
      <c r="BK23" s="20">
        <f>BK8</f>
        <v>0</v>
      </c>
      <c r="BN23" s="20">
        <f>BN8</f>
        <v>0</v>
      </c>
      <c r="BQ23" s="20">
        <f>BQ8</f>
        <v>0</v>
      </c>
      <c r="BT23" s="20">
        <f>BT8</f>
        <v>0</v>
      </c>
      <c r="BW23" s="20">
        <f>BW8</f>
        <v>0</v>
      </c>
      <c r="BZ23" s="20">
        <f>BZ8</f>
        <v>0</v>
      </c>
      <c r="CC23" s="20">
        <f>CC8</f>
        <v>0</v>
      </c>
      <c r="CF23" s="20">
        <f>CF8</f>
        <v>0</v>
      </c>
      <c r="CI23" s="20">
        <f>CI8</f>
        <v>0.01</v>
      </c>
      <c r="CL23" s="20">
        <f>CL8</f>
        <v>0</v>
      </c>
      <c r="CO23" s="20">
        <f>CO8</f>
        <v>0</v>
      </c>
    </row>
    <row r="24" spans="1:96" s="21" customFormat="1">
      <c r="C24" s="20" t="e">
        <f>#REF!</f>
        <v>#REF!</v>
      </c>
      <c r="F24" s="20" t="e">
        <f>#REF!</f>
        <v>#REF!</v>
      </c>
      <c r="I24" s="20" t="e">
        <f>#REF!</f>
        <v>#REF!</v>
      </c>
      <c r="L24" s="20" t="e">
        <f>#REF!</f>
        <v>#REF!</v>
      </c>
      <c r="O24" s="20" t="e">
        <f>#REF!</f>
        <v>#REF!</v>
      </c>
      <c r="R24" s="20" t="e">
        <f>#REF!</f>
        <v>#REF!</v>
      </c>
      <c r="U24" s="20" t="e">
        <f>#REF!</f>
        <v>#REF!</v>
      </c>
      <c r="X24" s="20" t="e">
        <f>#REF!</f>
        <v>#REF!</v>
      </c>
      <c r="AA24" s="20" t="e">
        <f>#REF!</f>
        <v>#REF!</v>
      </c>
      <c r="AD24" s="20" t="e">
        <f>#REF!</f>
        <v>#REF!</v>
      </c>
      <c r="AG24" s="20" t="e">
        <f>#REF!</f>
        <v>#REF!</v>
      </c>
      <c r="AJ24" s="20" t="e">
        <f>#REF!</f>
        <v>#REF!</v>
      </c>
      <c r="AM24" s="20" t="e">
        <f>#REF!</f>
        <v>#REF!</v>
      </c>
      <c r="AP24" s="20" t="e">
        <f>#REF!</f>
        <v>#REF!</v>
      </c>
      <c r="AS24" s="20" t="e">
        <f>#REF!</f>
        <v>#REF!</v>
      </c>
      <c r="AV24" s="20" t="e">
        <f>#REF!</f>
        <v>#REF!</v>
      </c>
      <c r="AY24" s="20" t="e">
        <f>#REF!</f>
        <v>#REF!</v>
      </c>
      <c r="BB24" s="20" t="e">
        <f>#REF!</f>
        <v>#REF!</v>
      </c>
      <c r="BE24" s="20" t="e">
        <f>#REF!</f>
        <v>#REF!</v>
      </c>
      <c r="BH24" s="20" t="e">
        <f>#REF!</f>
        <v>#REF!</v>
      </c>
      <c r="BK24" s="20" t="e">
        <f>#REF!</f>
        <v>#REF!</v>
      </c>
      <c r="BN24" s="20" t="e">
        <f>#REF!</f>
        <v>#REF!</v>
      </c>
      <c r="BQ24" s="20" t="e">
        <f>#REF!</f>
        <v>#REF!</v>
      </c>
      <c r="BT24" s="20" t="e">
        <f>#REF!</f>
        <v>#REF!</v>
      </c>
      <c r="BW24" s="20" t="e">
        <f>#REF!</f>
        <v>#REF!</v>
      </c>
      <c r="BZ24" s="20" t="e">
        <f>#REF!</f>
        <v>#REF!</v>
      </c>
      <c r="CC24" s="20" t="e">
        <f>#REF!</f>
        <v>#REF!</v>
      </c>
      <c r="CF24" s="20" t="e">
        <f>#REF!</f>
        <v>#REF!</v>
      </c>
      <c r="CI24" s="20" t="e">
        <f>#REF!</f>
        <v>#REF!</v>
      </c>
      <c r="CL24" s="20" t="e">
        <f>#REF!</f>
        <v>#REF!</v>
      </c>
      <c r="CO24" s="20" t="e">
        <f>#REF!</f>
        <v>#REF!</v>
      </c>
    </row>
    <row r="25" spans="1:96" s="21" customFormat="1">
      <c r="C25" s="20">
        <f t="shared" ref="C25:C32" si="3">C9</f>
        <v>940017.72653600003</v>
      </c>
      <c r="F25" s="20">
        <f t="shared" ref="F25:F32" si="4">F9</f>
        <v>0.19500000000000001</v>
      </c>
      <c r="I25" s="20">
        <f t="shared" ref="I25:I32" si="5">I9</f>
        <v>0.14499999999999999</v>
      </c>
      <c r="L25" s="20">
        <f t="shared" ref="L25:L32" si="6">L9</f>
        <v>3.5000000000000003E-2</v>
      </c>
      <c r="O25" s="20">
        <f t="shared" ref="O25:O32" si="7">O9</f>
        <v>7.6227499999999999</v>
      </c>
      <c r="R25" s="20">
        <f t="shared" ref="R25:R32" si="8">R9</f>
        <v>6.0640000000000001</v>
      </c>
      <c r="U25" s="20">
        <f t="shared" ref="U25:U32" si="9">U9</f>
        <v>0</v>
      </c>
      <c r="X25" s="20">
        <f t="shared" ref="X25:X32" si="10">X9</f>
        <v>3.4500000000000003E-2</v>
      </c>
      <c r="AA25" s="20">
        <f t="shared" ref="AA25:AA32" si="11">AA9</f>
        <v>1.4999999999999999E-2</v>
      </c>
      <c r="AD25" s="20">
        <f t="shared" ref="AD25:AD32" si="12">AD9</f>
        <v>0</v>
      </c>
      <c r="AG25" s="20">
        <f t="shared" ref="AG25:AG32" si="13">AG9</f>
        <v>0.15</v>
      </c>
      <c r="AJ25" s="20">
        <f t="shared" ref="AJ25:AJ32" si="14">AJ9</f>
        <v>1.1000000000000001</v>
      </c>
      <c r="AM25" s="20">
        <f t="shared" ref="AM25:AM32" si="15">AM9</f>
        <v>4.0149999999999997</v>
      </c>
      <c r="AP25" s="20">
        <f t="shared" ref="AP25:AP32" si="16">AP9</f>
        <v>4.1000000000000002E-2</v>
      </c>
      <c r="AS25" s="20">
        <f t="shared" ref="AS25:AS32" si="17">AS9</f>
        <v>0.24</v>
      </c>
      <c r="AV25" s="20">
        <f t="shared" ref="AV25:AV32" si="18">AV9</f>
        <v>0.01</v>
      </c>
      <c r="AY25" s="20">
        <f t="shared" ref="AY25:AY32" si="19">AY9</f>
        <v>4.2999999999999997E-2</v>
      </c>
      <c r="BB25" s="20">
        <f t="shared" ref="BB25:BB32" si="20">BB9</f>
        <v>0.02</v>
      </c>
      <c r="BE25" s="20">
        <f t="shared" ref="BE25:BE32" si="21">BE9</f>
        <v>1.4999999999999999E-2</v>
      </c>
      <c r="BH25" s="20">
        <f t="shared" ref="BH25:BH32" si="22">BH9</f>
        <v>4.7859999999999996</v>
      </c>
      <c r="BK25" s="20">
        <f t="shared" ref="BK25:BK32" si="23">BK9</f>
        <v>0.32500000000000001</v>
      </c>
      <c r="BN25" s="20">
        <f t="shared" ref="BN25:BN32" si="24">BN9</f>
        <v>5.0000000000000001E-3</v>
      </c>
      <c r="BQ25" s="20">
        <f t="shared" ref="BQ25:BQ32" si="25">BQ9</f>
        <v>0.01</v>
      </c>
      <c r="BT25" s="20">
        <f t="shared" ref="BT25:BT32" si="26">BT9</f>
        <v>2.5000000000000001E-2</v>
      </c>
      <c r="BW25" s="20">
        <f t="shared" ref="BW25:BW32" si="27">BW9</f>
        <v>0.03</v>
      </c>
      <c r="BZ25" s="20">
        <f t="shared" ref="BZ25:BZ32" si="28">BZ9</f>
        <v>0</v>
      </c>
      <c r="CC25" s="20">
        <f t="shared" ref="CC25:CC32" si="29">CC9</f>
        <v>0.09</v>
      </c>
      <c r="CF25" s="20">
        <f t="shared" ref="CF25:CF32" si="30">CF9</f>
        <v>0.25600000000000001</v>
      </c>
      <c r="CI25" s="20">
        <f t="shared" ref="CI25:CI32" si="31">CI9</f>
        <v>6.2E-2</v>
      </c>
      <c r="CL25" s="20">
        <f t="shared" ref="CL25:CL32" si="32">CL9</f>
        <v>0.03</v>
      </c>
      <c r="CO25" s="20">
        <f t="shared" ref="CO25:CO32" si="33">CO9</f>
        <v>5.0000000000000001E-3</v>
      </c>
    </row>
    <row r="26" spans="1:96" s="21" customFormat="1">
      <c r="C26" s="20">
        <f t="shared" si="3"/>
        <v>959581.45120899996</v>
      </c>
      <c r="F26" s="20">
        <f t="shared" si="4"/>
        <v>38.554000000000002</v>
      </c>
      <c r="I26" s="20">
        <f t="shared" si="5"/>
        <v>20.341816000000001</v>
      </c>
      <c r="L26" s="20">
        <f t="shared" si="6"/>
        <v>6.8529999999999998</v>
      </c>
      <c r="O26" s="20">
        <f t="shared" si="7"/>
        <v>54.315801</v>
      </c>
      <c r="R26" s="20">
        <f t="shared" si="8"/>
        <v>538.14828299999999</v>
      </c>
      <c r="U26" s="20">
        <f t="shared" si="9"/>
        <v>0.32234499999999999</v>
      </c>
      <c r="X26" s="20">
        <f t="shared" si="10"/>
        <v>0.622</v>
      </c>
      <c r="AA26" s="20">
        <f t="shared" si="11"/>
        <v>3.4279999999999999</v>
      </c>
      <c r="AD26" s="20">
        <f t="shared" si="12"/>
        <v>0.01</v>
      </c>
      <c r="AG26" s="20">
        <f t="shared" si="13"/>
        <v>22.702200000000001</v>
      </c>
      <c r="AJ26" s="20">
        <f t="shared" si="14"/>
        <v>1.7949999999999999</v>
      </c>
      <c r="AM26" s="20">
        <f t="shared" si="15"/>
        <v>306.87539600000002</v>
      </c>
      <c r="AP26" s="20">
        <f t="shared" si="16"/>
        <v>1243.832447</v>
      </c>
      <c r="AS26" s="20">
        <f t="shared" si="17"/>
        <v>3.5000000000000003E-2</v>
      </c>
      <c r="AV26" s="20">
        <f t="shared" si="18"/>
        <v>0.94</v>
      </c>
      <c r="AY26" s="20">
        <f t="shared" si="19"/>
        <v>54.017000000000003</v>
      </c>
      <c r="BB26" s="20">
        <f t="shared" si="20"/>
        <v>3.3730000000000002</v>
      </c>
      <c r="BE26" s="20">
        <f t="shared" si="21"/>
        <v>5.7</v>
      </c>
      <c r="BH26" s="20">
        <f t="shared" si="22"/>
        <v>39.112621999999995</v>
      </c>
      <c r="BK26" s="20">
        <f t="shared" si="23"/>
        <v>15.541244000000001</v>
      </c>
      <c r="BN26" s="20">
        <f t="shared" si="24"/>
        <v>33.548000000000002</v>
      </c>
      <c r="BQ26" s="20">
        <f t="shared" si="25"/>
        <v>0.09</v>
      </c>
      <c r="BT26" s="20">
        <f t="shared" si="26"/>
        <v>0.11</v>
      </c>
      <c r="BW26" s="20">
        <f t="shared" si="27"/>
        <v>633.92999999999995</v>
      </c>
      <c r="BZ26" s="20">
        <f t="shared" si="28"/>
        <v>14.97</v>
      </c>
      <c r="CC26" s="20">
        <f t="shared" si="29"/>
        <v>81.753111000000004</v>
      </c>
      <c r="CF26" s="20">
        <f t="shared" si="30"/>
        <v>1.3144709999999999</v>
      </c>
      <c r="CI26" s="20">
        <f t="shared" si="31"/>
        <v>0.112</v>
      </c>
      <c r="CL26" s="20">
        <f t="shared" si="32"/>
        <v>5.95</v>
      </c>
      <c r="CO26" s="20">
        <f t="shared" si="33"/>
        <v>0.46</v>
      </c>
    </row>
    <row r="27" spans="1:96" s="21" customFormat="1">
      <c r="C27" s="20">
        <f t="shared" si="3"/>
        <v>1060849.9964680001</v>
      </c>
      <c r="F27" s="20">
        <f t="shared" si="4"/>
        <v>54.131399999999999</v>
      </c>
      <c r="I27" s="20">
        <f t="shared" si="5"/>
        <v>421.351358</v>
      </c>
      <c r="L27" s="20">
        <f t="shared" si="6"/>
        <v>4.9327230000000002</v>
      </c>
      <c r="O27" s="20">
        <f t="shared" si="7"/>
        <v>173.63669100000001</v>
      </c>
      <c r="R27" s="20">
        <f t="shared" si="8"/>
        <v>1059.408242</v>
      </c>
      <c r="U27" s="20">
        <f t="shared" si="9"/>
        <v>0.17499999999999999</v>
      </c>
      <c r="X27" s="20">
        <f t="shared" si="10"/>
        <v>3.9950000000000001</v>
      </c>
      <c r="AA27" s="20">
        <f t="shared" si="11"/>
        <v>13.12</v>
      </c>
      <c r="AD27" s="20">
        <f t="shared" si="12"/>
        <v>0.22</v>
      </c>
      <c r="AG27" s="20">
        <f t="shared" si="13"/>
        <v>75.581003999999993</v>
      </c>
      <c r="AJ27" s="20">
        <f t="shared" si="14"/>
        <v>4.3819999999999997</v>
      </c>
      <c r="AM27" s="20">
        <f t="shared" si="15"/>
        <v>144.766595</v>
      </c>
      <c r="AP27" s="20">
        <f t="shared" si="16"/>
        <v>4601.7365959999997</v>
      </c>
      <c r="AS27" s="20">
        <f t="shared" si="17"/>
        <v>0</v>
      </c>
      <c r="AV27" s="20">
        <f t="shared" si="18"/>
        <v>6.66</v>
      </c>
      <c r="AY27" s="20">
        <f t="shared" si="19"/>
        <v>137.04900000000001</v>
      </c>
      <c r="BB27" s="20">
        <f t="shared" si="20"/>
        <v>8.5449999999999999</v>
      </c>
      <c r="BE27" s="20">
        <f t="shared" si="21"/>
        <v>0.22</v>
      </c>
      <c r="BH27" s="20">
        <f t="shared" si="22"/>
        <v>35.418440999999994</v>
      </c>
      <c r="BK27" s="20">
        <f t="shared" si="23"/>
        <v>20.756703999999999</v>
      </c>
      <c r="BN27" s="20">
        <f t="shared" si="24"/>
        <v>2.68</v>
      </c>
      <c r="BQ27" s="20">
        <f t="shared" si="25"/>
        <v>2.39</v>
      </c>
      <c r="BT27" s="20">
        <f t="shared" si="26"/>
        <v>0.15</v>
      </c>
      <c r="BW27" s="20">
        <f t="shared" si="27"/>
        <v>106.60484</v>
      </c>
      <c r="BZ27" s="20">
        <f t="shared" si="28"/>
        <v>12.9</v>
      </c>
      <c r="CC27" s="20">
        <f t="shared" si="29"/>
        <v>160.36833799999999</v>
      </c>
      <c r="CF27" s="20">
        <f t="shared" si="30"/>
        <v>39.744999999999997</v>
      </c>
      <c r="CI27" s="20">
        <f t="shared" si="31"/>
        <v>10.25</v>
      </c>
      <c r="CL27" s="20">
        <f t="shared" si="32"/>
        <v>52.030735999999997</v>
      </c>
      <c r="CO27" s="20">
        <f t="shared" si="33"/>
        <v>0.62</v>
      </c>
    </row>
    <row r="28" spans="1:96" s="21" customFormat="1">
      <c r="C28" s="20">
        <f t="shared" si="3"/>
        <v>1286787.81021</v>
      </c>
      <c r="F28" s="20">
        <f t="shared" si="4"/>
        <v>191.05286599999999</v>
      </c>
      <c r="I28" s="20">
        <f t="shared" si="5"/>
        <v>310.29676999999998</v>
      </c>
      <c r="L28" s="20">
        <f t="shared" si="6"/>
        <v>31.869071999999999</v>
      </c>
      <c r="O28" s="20">
        <f t="shared" si="7"/>
        <v>158.83199999999999</v>
      </c>
      <c r="R28" s="20">
        <f t="shared" si="8"/>
        <v>1694.1900639999999</v>
      </c>
      <c r="U28" s="20">
        <f t="shared" si="9"/>
        <v>0.87</v>
      </c>
      <c r="X28" s="20">
        <f t="shared" si="10"/>
        <v>6.88</v>
      </c>
      <c r="AA28" s="20">
        <f t="shared" si="11"/>
        <v>5.0199999999999996</v>
      </c>
      <c r="AD28" s="20">
        <f t="shared" si="12"/>
        <v>6.7088000000000001</v>
      </c>
      <c r="AG28" s="20">
        <f t="shared" si="13"/>
        <v>536.92607999999996</v>
      </c>
      <c r="AJ28" s="20">
        <f t="shared" si="14"/>
        <v>12.76</v>
      </c>
      <c r="AM28" s="20">
        <f t="shared" si="15"/>
        <v>168.59377599999999</v>
      </c>
      <c r="AP28" s="20">
        <f t="shared" si="16"/>
        <v>7472.7036850000004</v>
      </c>
      <c r="AS28" s="20">
        <f t="shared" si="17"/>
        <v>0.28999999999999998</v>
      </c>
      <c r="AV28" s="20">
        <f t="shared" si="18"/>
        <v>3.79</v>
      </c>
      <c r="AY28" s="20">
        <f t="shared" si="19"/>
        <v>86.249200000000002</v>
      </c>
      <c r="BB28" s="20">
        <f t="shared" si="20"/>
        <v>32.156568</v>
      </c>
      <c r="BE28" s="20">
        <f t="shared" si="21"/>
        <v>22.020862999999999</v>
      </c>
      <c r="BH28" s="20">
        <f t="shared" si="22"/>
        <v>37.74</v>
      </c>
      <c r="BK28" s="20">
        <f t="shared" si="23"/>
        <v>19.064170000000001</v>
      </c>
      <c r="BN28" s="20">
        <f t="shared" si="24"/>
        <v>1.075</v>
      </c>
      <c r="BQ28" s="20">
        <f t="shared" si="25"/>
        <v>0.05</v>
      </c>
      <c r="BT28" s="20">
        <f t="shared" si="26"/>
        <v>0.21</v>
      </c>
      <c r="BW28" s="20">
        <f t="shared" si="27"/>
        <v>475.62021399999998</v>
      </c>
      <c r="BZ28" s="20">
        <f t="shared" si="28"/>
        <v>9</v>
      </c>
      <c r="CC28" s="20">
        <f t="shared" si="29"/>
        <v>147.03639999999999</v>
      </c>
      <c r="CF28" s="20">
        <f t="shared" si="30"/>
        <v>35.94</v>
      </c>
      <c r="CI28" s="20">
        <f t="shared" si="31"/>
        <v>1.6800010000000001</v>
      </c>
      <c r="CL28" s="20">
        <f t="shared" si="32"/>
        <v>23.181000000000001</v>
      </c>
      <c r="CO28" s="20">
        <f t="shared" si="33"/>
        <v>24.878</v>
      </c>
    </row>
    <row r="29" spans="1:96" s="21" customFormat="1">
      <c r="C29" s="20">
        <f t="shared" si="3"/>
        <v>1451419.28816</v>
      </c>
      <c r="F29" s="20">
        <f t="shared" si="4"/>
        <v>67.086084999999997</v>
      </c>
      <c r="I29" s="20">
        <f t="shared" si="5"/>
        <v>13.67</v>
      </c>
      <c r="L29" s="20">
        <f t="shared" si="6"/>
        <v>8.0529379999999993</v>
      </c>
      <c r="O29" s="20">
        <f t="shared" si="7"/>
        <v>603.04149999999993</v>
      </c>
      <c r="R29" s="20">
        <f t="shared" si="8"/>
        <v>1348.502561</v>
      </c>
      <c r="U29" s="20">
        <f t="shared" si="9"/>
        <v>1.7999999999999999E-2</v>
      </c>
      <c r="X29" s="20">
        <f t="shared" si="10"/>
        <v>6.2E-2</v>
      </c>
      <c r="AA29" s="20">
        <f t="shared" si="11"/>
        <v>2.95</v>
      </c>
      <c r="AD29" s="20">
        <f t="shared" si="12"/>
        <v>5.3</v>
      </c>
      <c r="AG29" s="20">
        <f t="shared" si="13"/>
        <v>298.56536</v>
      </c>
      <c r="AJ29" s="20">
        <f t="shared" si="14"/>
        <v>4.18</v>
      </c>
      <c r="AM29" s="20">
        <f t="shared" si="15"/>
        <v>92.450095000000005</v>
      </c>
      <c r="AP29" s="20">
        <f t="shared" si="16"/>
        <v>8819.8120679999993</v>
      </c>
      <c r="AS29" s="20">
        <f t="shared" si="17"/>
        <v>1.385</v>
      </c>
      <c r="AV29" s="20">
        <f t="shared" si="18"/>
        <v>0.8</v>
      </c>
      <c r="AY29" s="20">
        <f t="shared" si="19"/>
        <v>38.887900000000002</v>
      </c>
      <c r="BB29" s="20">
        <f t="shared" si="20"/>
        <v>20.2502</v>
      </c>
      <c r="BE29" s="20">
        <f t="shared" si="21"/>
        <v>18.785</v>
      </c>
      <c r="BH29" s="20">
        <f t="shared" si="22"/>
        <v>1.55</v>
      </c>
      <c r="BK29" s="20">
        <f t="shared" si="23"/>
        <v>41.309592000000002</v>
      </c>
      <c r="BN29" s="20">
        <f t="shared" si="24"/>
        <v>0.81</v>
      </c>
      <c r="BQ29" s="20">
        <f t="shared" si="25"/>
        <v>12.045</v>
      </c>
      <c r="BT29" s="20">
        <f t="shared" si="26"/>
        <v>0.21</v>
      </c>
      <c r="BW29" s="20">
        <f t="shared" si="27"/>
        <v>536.23793999999998</v>
      </c>
      <c r="BZ29" s="20">
        <f t="shared" si="28"/>
        <v>13.92</v>
      </c>
      <c r="CC29" s="20">
        <f t="shared" si="29"/>
        <v>54.885469999999998</v>
      </c>
      <c r="CF29" s="20">
        <f t="shared" si="30"/>
        <v>29.29</v>
      </c>
      <c r="CI29" s="20">
        <f t="shared" si="31"/>
        <v>3.58</v>
      </c>
      <c r="CL29" s="20">
        <f t="shared" si="32"/>
        <v>29.977</v>
      </c>
      <c r="CO29" s="20">
        <f t="shared" si="33"/>
        <v>38.67</v>
      </c>
    </row>
    <row r="30" spans="1:96" s="21" customFormat="1">
      <c r="C30" s="20">
        <f t="shared" si="3"/>
        <v>1533526.5063520002</v>
      </c>
      <c r="F30" s="20">
        <f t="shared" si="4"/>
        <v>97.558000000000007</v>
      </c>
      <c r="I30" s="20">
        <f t="shared" si="5"/>
        <v>24.518000000000001</v>
      </c>
      <c r="L30" s="20">
        <f t="shared" si="6"/>
        <v>14.289180999999999</v>
      </c>
      <c r="O30" s="20">
        <f t="shared" si="7"/>
        <v>242.14336099999997</v>
      </c>
      <c r="R30" s="20">
        <f t="shared" si="8"/>
        <v>2121.8403969999999</v>
      </c>
      <c r="U30" s="20">
        <f t="shared" si="9"/>
        <v>99.33</v>
      </c>
      <c r="X30" s="20">
        <f t="shared" si="10"/>
        <v>0.59</v>
      </c>
      <c r="AA30" s="20">
        <f t="shared" si="11"/>
        <v>5.92</v>
      </c>
      <c r="AD30" s="20">
        <f t="shared" si="12"/>
        <v>42.52</v>
      </c>
      <c r="AG30" s="20">
        <f t="shared" si="13"/>
        <v>224.54647700000001</v>
      </c>
      <c r="AJ30" s="20">
        <f t="shared" si="14"/>
        <v>1.6850000000000001</v>
      </c>
      <c r="AM30" s="20">
        <f t="shared" si="15"/>
        <v>354.60886299999999</v>
      </c>
      <c r="AP30" s="20">
        <f t="shared" si="16"/>
        <v>2813.1408780000002</v>
      </c>
      <c r="AS30" s="20">
        <f t="shared" si="17"/>
        <v>0.75</v>
      </c>
      <c r="AV30" s="20">
        <f t="shared" si="18"/>
        <v>1.32</v>
      </c>
      <c r="AY30" s="20">
        <f t="shared" si="19"/>
        <v>135.11199999999999</v>
      </c>
      <c r="BB30" s="20">
        <f t="shared" si="20"/>
        <v>15.34</v>
      </c>
      <c r="BE30" s="20">
        <f t="shared" si="21"/>
        <v>40.165999999999997</v>
      </c>
      <c r="BH30" s="20">
        <f t="shared" si="22"/>
        <v>1.605</v>
      </c>
      <c r="BK30" s="20">
        <f t="shared" si="23"/>
        <v>54.706652999999996</v>
      </c>
      <c r="BN30" s="20">
        <f t="shared" si="24"/>
        <v>10.27</v>
      </c>
      <c r="BQ30" s="20">
        <f t="shared" si="25"/>
        <v>32.064999999999998</v>
      </c>
      <c r="BT30" s="20">
        <f t="shared" si="26"/>
        <v>691.22008800000003</v>
      </c>
      <c r="BW30" s="20">
        <f t="shared" si="27"/>
        <v>1020.778987</v>
      </c>
      <c r="BZ30" s="20">
        <f t="shared" si="28"/>
        <v>11.9</v>
      </c>
      <c r="CC30" s="20">
        <f t="shared" si="29"/>
        <v>84.307699999999997</v>
      </c>
      <c r="CF30" s="20">
        <f t="shared" si="30"/>
        <v>41.689</v>
      </c>
      <c r="CI30" s="20">
        <f t="shared" si="31"/>
        <v>2.3199999999999998</v>
      </c>
      <c r="CL30" s="20">
        <f t="shared" si="32"/>
        <v>24.141999999999999</v>
      </c>
      <c r="CO30" s="20">
        <f t="shared" si="33"/>
        <v>1.64</v>
      </c>
    </row>
    <row r="31" spans="1:96" s="21" customFormat="1">
      <c r="C31" s="20">
        <f t="shared" si="3"/>
        <v>1817257.6493079998</v>
      </c>
      <c r="F31" s="20">
        <f t="shared" si="4"/>
        <v>4.7200000000000006</v>
      </c>
      <c r="I31" s="20">
        <f t="shared" si="5"/>
        <v>107.54838500000001</v>
      </c>
      <c r="L31" s="20">
        <f t="shared" si="6"/>
        <v>5.3886919999999998</v>
      </c>
      <c r="O31" s="20">
        <f t="shared" si="7"/>
        <v>348.533706</v>
      </c>
      <c r="R31" s="20">
        <f t="shared" si="8"/>
        <v>2850.1311540000002</v>
      </c>
      <c r="U31" s="20">
        <f t="shared" si="9"/>
        <v>4.7585980000000001</v>
      </c>
      <c r="X31" s="20">
        <f t="shared" si="10"/>
        <v>1.69</v>
      </c>
      <c r="AA31" s="20">
        <f t="shared" si="11"/>
        <v>1.64</v>
      </c>
      <c r="AD31" s="20">
        <f t="shared" si="12"/>
        <v>4.2299999999999995</v>
      </c>
      <c r="AG31" s="20">
        <f t="shared" si="13"/>
        <v>722.82783600000005</v>
      </c>
      <c r="AJ31" s="20">
        <f t="shared" si="14"/>
        <v>7.4</v>
      </c>
      <c r="AM31" s="20">
        <f t="shared" si="15"/>
        <v>352.21869299999997</v>
      </c>
      <c r="AP31" s="20">
        <f t="shared" si="16"/>
        <v>480.18019600000002</v>
      </c>
      <c r="AS31" s="20">
        <f t="shared" si="17"/>
        <v>0.38</v>
      </c>
      <c r="AV31" s="20">
        <f t="shared" si="18"/>
        <v>0</v>
      </c>
      <c r="AY31" s="20">
        <f t="shared" si="19"/>
        <v>121.7325</v>
      </c>
      <c r="BB31" s="20">
        <f t="shared" si="20"/>
        <v>18.528000000000002</v>
      </c>
      <c r="BE31" s="20">
        <f t="shared" si="21"/>
        <v>28.900374999999997</v>
      </c>
      <c r="BH31" s="20">
        <f t="shared" si="22"/>
        <v>0.2</v>
      </c>
      <c r="BK31" s="20">
        <f t="shared" si="23"/>
        <v>100.68810800000001</v>
      </c>
      <c r="BN31" s="20">
        <f t="shared" si="24"/>
        <v>2.2199999999999998</v>
      </c>
      <c r="BQ31" s="20">
        <f t="shared" si="25"/>
        <v>11.24207</v>
      </c>
      <c r="BT31" s="20">
        <f t="shared" si="26"/>
        <v>643.23846100000003</v>
      </c>
      <c r="BW31" s="20">
        <f t="shared" si="27"/>
        <v>849.64240599999994</v>
      </c>
      <c r="BZ31" s="20">
        <f t="shared" si="28"/>
        <v>32.065000000000005</v>
      </c>
      <c r="CC31" s="20">
        <f t="shared" si="29"/>
        <v>79.029700000000005</v>
      </c>
      <c r="CF31" s="20">
        <f t="shared" si="30"/>
        <v>10.1</v>
      </c>
      <c r="CI31" s="20">
        <f t="shared" si="31"/>
        <v>1.5499999999999998</v>
      </c>
      <c r="CL31" s="20">
        <f t="shared" si="32"/>
        <v>34.497045999999997</v>
      </c>
      <c r="CO31" s="20">
        <f t="shared" si="33"/>
        <v>2.2350000000000003</v>
      </c>
    </row>
    <row r="32" spans="1:96" s="21" customFormat="1">
      <c r="C32" s="20">
        <f t="shared" si="3"/>
        <v>1911362.6783540002</v>
      </c>
      <c r="F32" s="20">
        <f t="shared" si="4"/>
        <v>7.99</v>
      </c>
      <c r="I32" s="20">
        <f t="shared" si="5"/>
        <v>291.60415599999999</v>
      </c>
      <c r="L32" s="20">
        <f t="shared" si="6"/>
        <v>6.375</v>
      </c>
      <c r="O32" s="20">
        <f t="shared" si="7"/>
        <v>812.47247800000014</v>
      </c>
      <c r="R32" s="20">
        <f t="shared" si="8"/>
        <v>3023.7648339999996</v>
      </c>
      <c r="U32" s="20">
        <f t="shared" si="9"/>
        <v>0.92235999999999996</v>
      </c>
      <c r="X32" s="20">
        <f t="shared" si="10"/>
        <v>1.1299999999999999</v>
      </c>
      <c r="AA32" s="20">
        <f t="shared" si="11"/>
        <v>0.2</v>
      </c>
      <c r="AD32" s="20">
        <f t="shared" si="12"/>
        <v>0.06</v>
      </c>
      <c r="AG32" s="20">
        <f t="shared" si="13"/>
        <v>107.680637</v>
      </c>
      <c r="AJ32" s="20">
        <f t="shared" si="14"/>
        <v>4.9210000000000003</v>
      </c>
      <c r="AM32" s="20">
        <f t="shared" si="15"/>
        <v>110.952944</v>
      </c>
      <c r="AP32" s="20">
        <f t="shared" si="16"/>
        <v>260.53055699999999</v>
      </c>
      <c r="AS32" s="20">
        <f t="shared" si="17"/>
        <v>0.68500000000000005</v>
      </c>
      <c r="AV32" s="20">
        <f t="shared" si="18"/>
        <v>6.3523199999999997</v>
      </c>
      <c r="AY32" s="20">
        <f t="shared" si="19"/>
        <v>710.3895</v>
      </c>
      <c r="BB32" s="20">
        <f t="shared" si="20"/>
        <v>25.63495</v>
      </c>
      <c r="BE32" s="20">
        <f t="shared" si="21"/>
        <v>17.973000000000003</v>
      </c>
      <c r="BH32" s="20">
        <f t="shared" si="22"/>
        <v>0.01</v>
      </c>
      <c r="BK32" s="20">
        <f t="shared" si="23"/>
        <v>120.296948</v>
      </c>
      <c r="BN32" s="20">
        <f t="shared" si="24"/>
        <v>2.0499999999999998</v>
      </c>
      <c r="BQ32" s="20">
        <f t="shared" si="25"/>
        <v>28.77</v>
      </c>
      <c r="BT32" s="20">
        <f t="shared" si="26"/>
        <v>624.5562930000001</v>
      </c>
      <c r="BW32" s="20">
        <f t="shared" si="27"/>
        <v>910.46113199999991</v>
      </c>
      <c r="BZ32" s="20">
        <f t="shared" si="28"/>
        <v>10.226000000000001</v>
      </c>
      <c r="CC32" s="20">
        <f t="shared" si="29"/>
        <v>366.87067999999999</v>
      </c>
      <c r="CF32" s="20">
        <f t="shared" si="30"/>
        <v>139.57</v>
      </c>
      <c r="CI32" s="20">
        <f t="shared" si="31"/>
        <v>6.415</v>
      </c>
      <c r="CL32" s="20">
        <f t="shared" si="32"/>
        <v>19.945803999999999</v>
      </c>
      <c r="CO32" s="20">
        <f t="shared" si="33"/>
        <v>12.364999999999998</v>
      </c>
    </row>
    <row r="33" spans="3:95" s="21" customFormat="1">
      <c r="C33" s="23"/>
      <c r="D33" s="20">
        <f>C18</f>
        <v>8</v>
      </c>
      <c r="G33" s="22">
        <f>F18</f>
        <v>1</v>
      </c>
      <c r="J33" s="22">
        <f>I18</f>
        <v>2</v>
      </c>
      <c r="M33" s="22">
        <f>L18</f>
        <v>3</v>
      </c>
      <c r="P33" s="22">
        <f>O18</f>
        <v>4</v>
      </c>
      <c r="S33" s="22">
        <f>R18</f>
        <v>5</v>
      </c>
      <c r="V33" s="22">
        <f>U18</f>
        <v>6</v>
      </c>
      <c r="Y33" s="22">
        <f>X18</f>
        <v>7</v>
      </c>
      <c r="AB33" s="22">
        <f>AA18</f>
        <v>9</v>
      </c>
      <c r="AE33" s="22">
        <f>AD18</f>
        <v>10</v>
      </c>
      <c r="AH33" s="22">
        <f>AG18</f>
        <v>11</v>
      </c>
      <c r="AK33" s="22">
        <f>AJ18</f>
        <v>12</v>
      </c>
      <c r="AN33" s="22">
        <f>AM18</f>
        <v>13</v>
      </c>
      <c r="AQ33" s="22">
        <f>AP18</f>
        <v>14</v>
      </c>
      <c r="AT33" s="22">
        <f>AS18</f>
        <v>15</v>
      </c>
      <c r="AW33" s="22">
        <f>AV18</f>
        <v>16</v>
      </c>
      <c r="AZ33" s="22">
        <f>AY18</f>
        <v>17</v>
      </c>
      <c r="BC33" s="22">
        <f>BB18</f>
        <v>18</v>
      </c>
      <c r="BF33" s="22">
        <f>BE18</f>
        <v>19</v>
      </c>
      <c r="BI33" s="22">
        <f>BH18</f>
        <v>20</v>
      </c>
      <c r="BL33" s="22">
        <f>BK18</f>
        <v>21</v>
      </c>
      <c r="BO33" s="22">
        <f>BN18</f>
        <v>22</v>
      </c>
      <c r="BR33" s="22">
        <f>BQ18</f>
        <v>23</v>
      </c>
      <c r="BU33" s="22">
        <f>BT18</f>
        <v>24</v>
      </c>
      <c r="BX33" s="22">
        <f>BW18</f>
        <v>25</v>
      </c>
      <c r="CA33" s="22">
        <f>BZ18</f>
        <v>26</v>
      </c>
      <c r="CD33" s="22">
        <f>CC18</f>
        <v>27</v>
      </c>
      <c r="CG33" s="22">
        <f>CF18</f>
        <v>28</v>
      </c>
      <c r="CJ33" s="22">
        <f>CI18</f>
        <v>29</v>
      </c>
      <c r="CM33" s="22">
        <f>CL18</f>
        <v>30</v>
      </c>
      <c r="CP33" s="22">
        <f>CO18</f>
        <v>31</v>
      </c>
    </row>
    <row r="34" spans="3:95" s="21" customFormat="1">
      <c r="C34" s="22"/>
      <c r="D34" s="22" t="s">
        <v>10</v>
      </c>
      <c r="E34" s="22"/>
      <c r="F34" s="22"/>
      <c r="G34" s="22" t="s">
        <v>10</v>
      </c>
      <c r="H34" s="22"/>
      <c r="I34" s="22"/>
      <c r="J34" s="22" t="s">
        <v>10</v>
      </c>
      <c r="K34" s="22"/>
      <c r="L34" s="22"/>
      <c r="M34" s="22" t="s">
        <v>10</v>
      </c>
      <c r="N34" s="22"/>
      <c r="O34" s="22"/>
      <c r="P34" s="22" t="s">
        <v>10</v>
      </c>
      <c r="Q34" s="22"/>
      <c r="R34" s="22"/>
      <c r="S34" s="22" t="s">
        <v>10</v>
      </c>
      <c r="T34" s="22"/>
      <c r="U34" s="22"/>
      <c r="V34" s="22" t="s">
        <v>10</v>
      </c>
      <c r="W34" s="22"/>
      <c r="X34" s="22"/>
      <c r="Y34" s="22" t="s">
        <v>10</v>
      </c>
      <c r="Z34" s="22"/>
      <c r="AA34" s="22"/>
      <c r="AB34" s="22" t="s">
        <v>10</v>
      </c>
      <c r="AC34" s="22"/>
      <c r="AD34" s="22"/>
      <c r="AE34" s="22" t="s">
        <v>10</v>
      </c>
      <c r="AF34" s="22"/>
      <c r="AG34" s="22"/>
      <c r="AH34" s="22" t="s">
        <v>10</v>
      </c>
      <c r="AI34" s="22"/>
      <c r="AJ34" s="22"/>
      <c r="AK34" s="22" t="s">
        <v>10</v>
      </c>
      <c r="AL34" s="22"/>
      <c r="AM34" s="22"/>
      <c r="AN34" s="22" t="s">
        <v>10</v>
      </c>
      <c r="AO34" s="22"/>
      <c r="AP34" s="22"/>
      <c r="AQ34" s="22" t="s">
        <v>10</v>
      </c>
      <c r="AR34" s="22"/>
      <c r="AS34" s="22"/>
      <c r="AT34" s="22" t="s">
        <v>10</v>
      </c>
      <c r="AU34" s="22"/>
      <c r="AV34" s="22"/>
      <c r="AW34" s="22" t="s">
        <v>10</v>
      </c>
      <c r="AX34" s="22"/>
      <c r="AY34" s="22"/>
      <c r="AZ34" s="22" t="s">
        <v>10</v>
      </c>
      <c r="BA34" s="22"/>
      <c r="BB34" s="22"/>
      <c r="BC34" s="22" t="s">
        <v>10</v>
      </c>
      <c r="BD34" s="22"/>
      <c r="BE34" s="22"/>
      <c r="BF34" s="22" t="s">
        <v>10</v>
      </c>
      <c r="BG34" s="22"/>
      <c r="BH34" s="22"/>
      <c r="BI34" s="22" t="s">
        <v>10</v>
      </c>
      <c r="BJ34" s="22"/>
      <c r="BK34" s="22"/>
      <c r="BL34" s="22" t="s">
        <v>10</v>
      </c>
      <c r="BM34" s="22"/>
      <c r="BN34" s="22"/>
      <c r="BO34" s="22" t="s">
        <v>10</v>
      </c>
      <c r="BP34" s="22"/>
      <c r="BQ34" s="22"/>
      <c r="BR34" s="22" t="s">
        <v>10</v>
      </c>
      <c r="BS34" s="22"/>
      <c r="BT34" s="22"/>
      <c r="BU34" s="22" t="s">
        <v>10</v>
      </c>
      <c r="BV34" s="22"/>
      <c r="BW34" s="22"/>
      <c r="BX34" s="22" t="s">
        <v>10</v>
      </c>
      <c r="BY34" s="22"/>
      <c r="BZ34" s="22"/>
      <c r="CA34" s="22" t="s">
        <v>10</v>
      </c>
      <c r="CB34" s="22"/>
      <c r="CC34" s="22"/>
      <c r="CD34" s="22" t="s">
        <v>10</v>
      </c>
      <c r="CE34" s="22"/>
      <c r="CF34" s="22"/>
      <c r="CG34" s="22" t="s">
        <v>10</v>
      </c>
      <c r="CH34" s="22"/>
      <c r="CI34" s="22"/>
      <c r="CJ34" s="22" t="s">
        <v>10</v>
      </c>
      <c r="CK34" s="22"/>
      <c r="CL34" s="22"/>
      <c r="CM34" s="22" t="s">
        <v>10</v>
      </c>
      <c r="CN34" s="22"/>
      <c r="CO34" s="22"/>
      <c r="CP34" s="22" t="s">
        <v>10</v>
      </c>
      <c r="CQ34" s="22"/>
    </row>
    <row r="35" spans="3:95" s="21" customFormat="1">
      <c r="D35" s="20">
        <f>D5</f>
        <v>0</v>
      </c>
      <c r="G35" s="20">
        <f>G5</f>
        <v>0</v>
      </c>
      <c r="J35" s="20">
        <f>J5</f>
        <v>0</v>
      </c>
      <c r="M35" s="20">
        <f>M5</f>
        <v>0</v>
      </c>
      <c r="P35" s="20">
        <f>P5</f>
        <v>0</v>
      </c>
      <c r="S35" s="20">
        <f>S5</f>
        <v>0</v>
      </c>
      <c r="V35" s="20">
        <f>V5</f>
        <v>0</v>
      </c>
      <c r="Y35" s="20">
        <f>Y5</f>
        <v>0</v>
      </c>
      <c r="AB35" s="20">
        <f>AB5</f>
        <v>0</v>
      </c>
      <c r="AE35" s="20">
        <f>AE5</f>
        <v>0</v>
      </c>
      <c r="AH35" s="20">
        <f>AH5</f>
        <v>0</v>
      </c>
      <c r="AK35" s="20">
        <f>AK5</f>
        <v>0</v>
      </c>
      <c r="AN35" s="20">
        <f>AN5</f>
        <v>0</v>
      </c>
      <c r="AQ35" s="20">
        <f>AQ5</f>
        <v>0</v>
      </c>
      <c r="AT35" s="20">
        <f>AT5</f>
        <v>0</v>
      </c>
      <c r="AW35" s="20">
        <f>AW5</f>
        <v>0</v>
      </c>
      <c r="AZ35" s="20">
        <f>AZ5</f>
        <v>0</v>
      </c>
      <c r="BC35" s="20">
        <f>BC5</f>
        <v>0</v>
      </c>
      <c r="BF35" s="20">
        <f>BF5</f>
        <v>0</v>
      </c>
      <c r="BI35" s="20">
        <f>BI5</f>
        <v>0</v>
      </c>
      <c r="BL35" s="20">
        <f>BL5</f>
        <v>0</v>
      </c>
      <c r="BO35" s="20">
        <f>BO5</f>
        <v>0</v>
      </c>
      <c r="BR35" s="20">
        <f>BR5</f>
        <v>0</v>
      </c>
      <c r="BU35" s="20">
        <f>BU5</f>
        <v>0</v>
      </c>
      <c r="BX35" s="20">
        <f>BX5</f>
        <v>0</v>
      </c>
      <c r="CA35" s="20">
        <f>CA5</f>
        <v>0</v>
      </c>
      <c r="CD35" s="20">
        <f>CD5</f>
        <v>0</v>
      </c>
      <c r="CG35" s="20">
        <f>CG5</f>
        <v>0</v>
      </c>
      <c r="CJ35" s="20">
        <f>CJ5</f>
        <v>0</v>
      </c>
      <c r="CM35" s="20">
        <f>CM5</f>
        <v>0</v>
      </c>
      <c r="CP35" s="20">
        <f>CP5</f>
        <v>0</v>
      </c>
    </row>
    <row r="36" spans="3:95" s="21" customFormat="1">
      <c r="D36" s="20">
        <f>D6</f>
        <v>203441129.01329401</v>
      </c>
      <c r="G36" s="20">
        <f>G6</f>
        <v>16073355.813141001</v>
      </c>
      <c r="J36" s="20">
        <f>J6</f>
        <v>13012527.752853997</v>
      </c>
      <c r="M36" s="20">
        <f>M6</f>
        <v>3892419.5928930002</v>
      </c>
      <c r="P36" s="20">
        <f>P6</f>
        <v>37183174.224941008</v>
      </c>
      <c r="S36" s="20">
        <f>S6</f>
        <v>18025069.617817998</v>
      </c>
      <c r="V36" s="20">
        <f>V6</f>
        <v>2146884.4810489998</v>
      </c>
      <c r="Y36" s="20">
        <f>Y6</f>
        <v>6681676.5601260001</v>
      </c>
      <c r="AB36" s="20">
        <f>AB6</f>
        <v>2341023.2397180004</v>
      </c>
      <c r="AE36" s="20">
        <f>AE6</f>
        <v>2003466.0959159997</v>
      </c>
      <c r="AH36" s="20">
        <f>AH6</f>
        <v>29760653.871796995</v>
      </c>
      <c r="AK36" s="20">
        <f>AK6</f>
        <v>2050169.4352609997</v>
      </c>
      <c r="AN36" s="20">
        <f>AN6</f>
        <v>19074494.948148001</v>
      </c>
      <c r="AQ36" s="20">
        <f>AQ6</f>
        <v>3259524.6194160003</v>
      </c>
      <c r="AT36" s="20">
        <f>AT6</f>
        <v>2413270.0645909999</v>
      </c>
      <c r="AW36" s="20">
        <f>AW6</f>
        <v>6999930.1994700003</v>
      </c>
      <c r="AZ36" s="20">
        <f>AZ6</f>
        <v>25368787.795977004</v>
      </c>
      <c r="BC36" s="20">
        <f>BC6</f>
        <v>4093321.0683539999</v>
      </c>
      <c r="BF36" s="20">
        <f>BF6</f>
        <v>5678433.0650859997</v>
      </c>
      <c r="BI36" s="20">
        <f>BI6</f>
        <v>6587232.0712009994</v>
      </c>
      <c r="BL36" s="20">
        <f>BL6</f>
        <v>10183364.943946002</v>
      </c>
      <c r="BO36" s="20">
        <f>BO6</f>
        <v>6835692.1788339997</v>
      </c>
      <c r="BR36" s="20">
        <f>BR6</f>
        <v>1719213.6509140003</v>
      </c>
      <c r="BU36" s="20">
        <f>BU6</f>
        <v>5142253.1507270001</v>
      </c>
      <c r="BX36" s="20">
        <f>BX6</f>
        <v>6383349.4368550004</v>
      </c>
      <c r="CA36" s="20">
        <f>CA6</f>
        <v>3817210.8742739996</v>
      </c>
      <c r="CD36" s="20">
        <f>CD6</f>
        <v>11115747.896164</v>
      </c>
      <c r="CG36" s="20">
        <f>CG6</f>
        <v>5112858.6371050002</v>
      </c>
      <c r="CJ36" s="20">
        <f>CJ6</f>
        <v>12850986.617247</v>
      </c>
      <c r="CM36" s="20">
        <f>CM6</f>
        <v>5939106.0258369995</v>
      </c>
      <c r="CP36" s="20">
        <f>CP6</f>
        <v>5789092.0979600009</v>
      </c>
    </row>
    <row r="37" spans="3:95" s="21" customFormat="1">
      <c r="C37" s="23"/>
      <c r="D37" s="20">
        <f>D7</f>
        <v>197764574.82026502</v>
      </c>
      <c r="G37" s="20">
        <f>G7</f>
        <v>16151595.469277998</v>
      </c>
      <c r="J37" s="20">
        <f>J7</f>
        <v>13332150.779122004</v>
      </c>
      <c r="M37" s="20">
        <f>M7</f>
        <v>4330008.3268619999</v>
      </c>
      <c r="P37" s="20">
        <f>P7</f>
        <v>37831461.218433008</v>
      </c>
      <c r="S37" s="20">
        <f>S7</f>
        <v>18556208.942286</v>
      </c>
      <c r="V37" s="20">
        <f>V7</f>
        <v>2465467.4978519999</v>
      </c>
      <c r="Y37" s="20">
        <f>Y7</f>
        <v>6893423.8285819991</v>
      </c>
      <c r="AB37" s="20">
        <f>AB7</f>
        <v>2593768.0075709997</v>
      </c>
      <c r="AE37" s="20">
        <f>AE7</f>
        <v>2044432.4427189997</v>
      </c>
      <c r="AH37" s="20">
        <f>AH7</f>
        <v>30491582.846212998</v>
      </c>
      <c r="AK37" s="20">
        <f>AK7</f>
        <v>2077338.2955870002</v>
      </c>
      <c r="AN37" s="20">
        <f>AN7</f>
        <v>20324502.179401007</v>
      </c>
      <c r="AQ37" s="20">
        <f>AQ7</f>
        <v>3453212.9945860002</v>
      </c>
      <c r="AT37" s="20">
        <f>AT7</f>
        <v>2613623.0012309994</v>
      </c>
      <c r="AW37" s="20">
        <f>AW7</f>
        <v>6907102.7016730011</v>
      </c>
      <c r="AZ37" s="20">
        <f>AZ7</f>
        <v>27006583.545104001</v>
      </c>
      <c r="BC37" s="20">
        <f>BC7</f>
        <v>4034551.8214440001</v>
      </c>
      <c r="BF37" s="20">
        <f>BF7</f>
        <v>5862457.6272600004</v>
      </c>
      <c r="BI37" s="20">
        <f>BI7</f>
        <v>6990806.3243080005</v>
      </c>
      <c r="BL37" s="20">
        <f>BL7</f>
        <v>10560240.651508998</v>
      </c>
      <c r="BO37" s="20">
        <f>BO7</f>
        <v>7244922.2896990003</v>
      </c>
      <c r="BR37" s="20">
        <f>BR7</f>
        <v>1964345.1301520001</v>
      </c>
      <c r="BU37" s="20">
        <f>BU7</f>
        <v>6100439.3589399997</v>
      </c>
      <c r="BX37" s="20">
        <f>BX7</f>
        <v>6842414.2244459996</v>
      </c>
      <c r="CA37" s="20">
        <f>CA7</f>
        <v>4043643.878207</v>
      </c>
      <c r="CD37" s="20">
        <f>CD7</f>
        <v>12470867.301457003</v>
      </c>
      <c r="CG37" s="20">
        <f>CG7</f>
        <v>5491873.3436420001</v>
      </c>
      <c r="CJ37" s="20">
        <f>CJ7</f>
        <v>12794147.727175999</v>
      </c>
      <c r="CM37" s="20">
        <f>CM7</f>
        <v>6001131.2596249999</v>
      </c>
      <c r="CP37" s="20">
        <f>CP7</f>
        <v>6047054.7616220005</v>
      </c>
    </row>
    <row r="38" spans="3:95" s="21" customFormat="1">
      <c r="C38" s="23"/>
      <c r="D38" s="20">
        <f>D8</f>
        <v>197525424.15361395</v>
      </c>
      <c r="G38" s="20">
        <f>G8</f>
        <v>16332820.17286</v>
      </c>
      <c r="J38" s="20">
        <f>J8</f>
        <v>12669619.807207001</v>
      </c>
      <c r="M38" s="20">
        <f>M8</f>
        <v>4233827.1061399998</v>
      </c>
      <c r="P38" s="20">
        <f>P8</f>
        <v>37274455.577511005</v>
      </c>
      <c r="S38" s="20">
        <f>S8</f>
        <v>18259156.060331002</v>
      </c>
      <c r="V38" s="20">
        <f>V8</f>
        <v>2208311.5339920004</v>
      </c>
      <c r="Y38" s="20">
        <f>Y8</f>
        <v>6470447.100176</v>
      </c>
      <c r="AB38" s="20">
        <f>AB8</f>
        <v>2620515.5447900007</v>
      </c>
      <c r="AE38" s="20">
        <f>AE8</f>
        <v>2044011.2156209999</v>
      </c>
      <c r="AH38" s="20">
        <f>AH8</f>
        <v>30885243.241521992</v>
      </c>
      <c r="AK38" s="20">
        <f>AK8</f>
        <v>2307520.3075060002</v>
      </c>
      <c r="AN38" s="20">
        <f>AN8</f>
        <v>20030920.521812998</v>
      </c>
      <c r="AQ38" s="20">
        <f>AQ8</f>
        <v>3504174.0425200006</v>
      </c>
      <c r="AT38" s="20">
        <f>AT8</f>
        <v>2616153.0050620004</v>
      </c>
      <c r="AW38" s="20">
        <f>AW8</f>
        <v>6715373.2603789996</v>
      </c>
      <c r="AZ38" s="20">
        <f>AZ8</f>
        <v>26636037.006452002</v>
      </c>
      <c r="BC38" s="20">
        <f>BC8</f>
        <v>4254051.2100670002</v>
      </c>
      <c r="BF38" s="20">
        <f>BF8</f>
        <v>5590026.6297800001</v>
      </c>
      <c r="BI38" s="20">
        <f>BI8</f>
        <v>6660826.708647999</v>
      </c>
      <c r="BL38" s="20">
        <f>BL8</f>
        <v>10566052.825540001</v>
      </c>
      <c r="BO38" s="20">
        <f>BO8</f>
        <v>7378748.473753999</v>
      </c>
      <c r="BR38" s="20">
        <f>BR8</f>
        <v>1917501.4384329997</v>
      </c>
      <c r="BU38" s="20">
        <f>BU8</f>
        <v>6043545.2773759989</v>
      </c>
      <c r="BX38" s="20">
        <f>BX8</f>
        <v>6862922.568642999</v>
      </c>
      <c r="CA38" s="20">
        <f>CA8</f>
        <v>4113947.9792800006</v>
      </c>
      <c r="CD38" s="20">
        <f>CD8</f>
        <v>12304483.66626</v>
      </c>
      <c r="CG38" s="20">
        <f>CG8</f>
        <v>5361193.0470829997</v>
      </c>
      <c r="CJ38" s="20">
        <f>CJ8</f>
        <v>12244073.204657001</v>
      </c>
      <c r="CM38" s="20">
        <f>CM8</f>
        <v>6123711.6807780005</v>
      </c>
      <c r="CP38" s="20">
        <f>CP8</f>
        <v>6118559.2759719994</v>
      </c>
    </row>
    <row r="39" spans="3:95" s="21" customFormat="1">
      <c r="D39" s="20" t="e">
        <f>#REF!</f>
        <v>#REF!</v>
      </c>
      <c r="G39" s="20" t="e">
        <f>#REF!</f>
        <v>#REF!</v>
      </c>
      <c r="J39" s="20" t="e">
        <f>#REF!</f>
        <v>#REF!</v>
      </c>
      <c r="M39" s="20" t="e">
        <f>#REF!</f>
        <v>#REF!</v>
      </c>
      <c r="P39" s="20" t="e">
        <f>#REF!</f>
        <v>#REF!</v>
      </c>
      <c r="S39" s="20" t="e">
        <f>#REF!</f>
        <v>#REF!</v>
      </c>
      <c r="V39" s="20" t="e">
        <f>#REF!</f>
        <v>#REF!</v>
      </c>
      <c r="Y39" s="20" t="e">
        <f>#REF!</f>
        <v>#REF!</v>
      </c>
      <c r="AB39" s="20" t="e">
        <f>#REF!</f>
        <v>#REF!</v>
      </c>
      <c r="AE39" s="20" t="e">
        <f>#REF!</f>
        <v>#REF!</v>
      </c>
      <c r="AH39" s="20" t="e">
        <f>#REF!</f>
        <v>#REF!</v>
      </c>
      <c r="AK39" s="20" t="e">
        <f>#REF!</f>
        <v>#REF!</v>
      </c>
      <c r="AN39" s="20" t="e">
        <f>#REF!</f>
        <v>#REF!</v>
      </c>
      <c r="AQ39" s="20" t="e">
        <f>#REF!</f>
        <v>#REF!</v>
      </c>
      <c r="AT39" s="20" t="e">
        <f>#REF!</f>
        <v>#REF!</v>
      </c>
      <c r="AW39" s="20" t="e">
        <f>#REF!</f>
        <v>#REF!</v>
      </c>
      <c r="AZ39" s="20" t="e">
        <f>#REF!</f>
        <v>#REF!</v>
      </c>
      <c r="BC39" s="20" t="e">
        <f>#REF!</f>
        <v>#REF!</v>
      </c>
      <c r="BF39" s="20" t="e">
        <f>#REF!</f>
        <v>#REF!</v>
      </c>
      <c r="BI39" s="20" t="e">
        <f>#REF!</f>
        <v>#REF!</v>
      </c>
      <c r="BL39" s="20" t="e">
        <f>#REF!</f>
        <v>#REF!</v>
      </c>
      <c r="BO39" s="20" t="e">
        <f>#REF!</f>
        <v>#REF!</v>
      </c>
      <c r="BR39" s="20" t="e">
        <f>#REF!</f>
        <v>#REF!</v>
      </c>
      <c r="BU39" s="20" t="e">
        <f>#REF!</f>
        <v>#REF!</v>
      </c>
      <c r="BX39" s="20" t="e">
        <f>#REF!</f>
        <v>#REF!</v>
      </c>
      <c r="CA39" s="20" t="e">
        <f>#REF!</f>
        <v>#REF!</v>
      </c>
      <c r="CD39" s="20" t="e">
        <f>#REF!</f>
        <v>#REF!</v>
      </c>
      <c r="CG39" s="20" t="e">
        <f>#REF!</f>
        <v>#REF!</v>
      </c>
      <c r="CJ39" s="20" t="e">
        <f>#REF!</f>
        <v>#REF!</v>
      </c>
      <c r="CM39" s="20" t="e">
        <f>#REF!</f>
        <v>#REF!</v>
      </c>
      <c r="CP39" s="20" t="e">
        <f>#REF!</f>
        <v>#REF!</v>
      </c>
    </row>
    <row r="40" spans="3:95" s="21" customFormat="1">
      <c r="D40" s="20">
        <f t="shared" ref="D40:D47" si="34">D9</f>
        <v>191642106.098892</v>
      </c>
      <c r="G40" s="20">
        <f t="shared" ref="G40:G47" si="35">G9</f>
        <v>16690501.243721003</v>
      </c>
      <c r="J40" s="20">
        <f t="shared" ref="J40:J47" si="36">J9</f>
        <v>13459639.114147998</v>
      </c>
      <c r="M40" s="20">
        <f t="shared" ref="M40:M47" si="37">M9</f>
        <v>4598962.2153899986</v>
      </c>
      <c r="P40" s="20">
        <f t="shared" ref="P40:P47" si="38">P9</f>
        <v>36102768.935613997</v>
      </c>
      <c r="S40" s="20">
        <f t="shared" ref="S40:S47" si="39">S9</f>
        <v>18025737.238113999</v>
      </c>
      <c r="V40" s="20">
        <f t="shared" ref="V40:V47" si="40">V9</f>
        <v>2419935.7173710004</v>
      </c>
      <c r="Y40" s="20">
        <f t="shared" ref="Y40:Y47" si="41">Y9</f>
        <v>6828222.1820530016</v>
      </c>
      <c r="AB40" s="20">
        <f t="shared" ref="AB40:AB47" si="42">AB9</f>
        <v>2815679.0904479995</v>
      </c>
      <c r="AE40" s="20">
        <f t="shared" ref="AE40:AE47" si="43">AE9</f>
        <v>2097203.8957000002</v>
      </c>
      <c r="AH40" s="20">
        <f t="shared" ref="AH40:AH47" si="44">AH9</f>
        <v>30884341.50174401</v>
      </c>
      <c r="AK40" s="20">
        <f t="shared" ref="AK40:AK47" si="45">AK9</f>
        <v>2274375.8555690004</v>
      </c>
      <c r="AN40" s="20">
        <f t="shared" ref="AN40:AN47" si="46">AN9</f>
        <v>19911671.052910998</v>
      </c>
      <c r="AQ40" s="20">
        <f t="shared" ref="AQ40:AQ47" si="47">AQ9</f>
        <v>3621953.5263359994</v>
      </c>
      <c r="AT40" s="20">
        <f t="shared" ref="AT40:AT47" si="48">AT9</f>
        <v>2586702.724959</v>
      </c>
      <c r="AW40" s="20">
        <f t="shared" ref="AW40:AW47" si="49">AW9</f>
        <v>6604871.578298999</v>
      </c>
      <c r="AZ40" s="20">
        <f t="shared" ref="AZ40:AZ47" si="50">AZ9</f>
        <v>26580343.950146005</v>
      </c>
      <c r="BC40" s="20">
        <f t="shared" ref="BC40:BC47" si="51">BC9</f>
        <v>4315152.0379629992</v>
      </c>
      <c r="BF40" s="20">
        <f t="shared" ref="BF40:BF47" si="52">BF9</f>
        <v>5421163.8475630004</v>
      </c>
      <c r="BI40" s="20">
        <f t="shared" ref="BI40:BI47" si="53">BI9</f>
        <v>7513434.7887120005</v>
      </c>
      <c r="BL40" s="20">
        <f t="shared" ref="BL40:BL47" si="54">BL9</f>
        <v>10609070.418856001</v>
      </c>
      <c r="BO40" s="20">
        <f t="shared" ref="BO40:BO47" si="55">BO9</f>
        <v>7751092.3050869983</v>
      </c>
      <c r="BR40" s="20">
        <f t="shared" ref="BR40:BR47" si="56">BR9</f>
        <v>2019517.6204409997</v>
      </c>
      <c r="BU40" s="20">
        <f t="shared" ref="BU40:BU47" si="57">BU9</f>
        <v>5750566.600842</v>
      </c>
      <c r="BX40" s="20">
        <f t="shared" ref="BX40:BX47" si="58">BX9</f>
        <v>7328319.2367670005</v>
      </c>
      <c r="CA40" s="20">
        <f t="shared" ref="CA40:CA47" si="59">CA9</f>
        <v>4457541.7720109997</v>
      </c>
      <c r="CD40" s="20">
        <f t="shared" ref="CD40:CD47" si="60">CD9</f>
        <v>13007195.613987001</v>
      </c>
      <c r="CG40" s="20">
        <f t="shared" ref="CG40:CG47" si="61">CG9</f>
        <v>5531556.8809439996</v>
      </c>
      <c r="CJ40" s="20">
        <f t="shared" ref="CJ40:CJ47" si="62">CJ9</f>
        <v>12410070.059627</v>
      </c>
      <c r="CM40" s="20">
        <f t="shared" ref="CM40:CM47" si="63">CM9</f>
        <v>6140476.2386320001</v>
      </c>
      <c r="CP40" s="20">
        <f t="shared" ref="CP40:CP47" si="64">CP9</f>
        <v>5916476.9807309993</v>
      </c>
    </row>
    <row r="41" spans="3:95" s="21" customFormat="1">
      <c r="D41" s="20">
        <f t="shared" si="34"/>
        <v>192583576.83559003</v>
      </c>
      <c r="G41" s="20">
        <f t="shared" si="35"/>
        <v>19369844.675838001</v>
      </c>
      <c r="J41" s="20">
        <f t="shared" si="36"/>
        <v>15459641.253117999</v>
      </c>
      <c r="M41" s="20">
        <f t="shared" si="37"/>
        <v>5383860.3427710002</v>
      </c>
      <c r="P41" s="20">
        <f t="shared" si="38"/>
        <v>41334467.125035986</v>
      </c>
      <c r="S41" s="20">
        <f t="shared" si="39"/>
        <v>20116170.813822996</v>
      </c>
      <c r="V41" s="20">
        <f t="shared" si="40"/>
        <v>2649848.2711840002</v>
      </c>
      <c r="Y41" s="20">
        <f t="shared" si="41"/>
        <v>7662219.5708350008</v>
      </c>
      <c r="AB41" s="20">
        <f t="shared" si="42"/>
        <v>3256518.2848260002</v>
      </c>
      <c r="AE41" s="20">
        <f t="shared" si="43"/>
        <v>2320125.0445079999</v>
      </c>
      <c r="AH41" s="20">
        <f t="shared" si="44"/>
        <v>38267809.767328002</v>
      </c>
      <c r="AK41" s="20">
        <f t="shared" si="45"/>
        <v>2749687.1342839999</v>
      </c>
      <c r="AN41" s="20">
        <f t="shared" si="46"/>
        <v>21727642.391452998</v>
      </c>
      <c r="AQ41" s="20">
        <f t="shared" si="47"/>
        <v>4370629.2510499991</v>
      </c>
      <c r="AT41" s="20">
        <f t="shared" si="48"/>
        <v>3108543.64279</v>
      </c>
      <c r="AW41" s="20">
        <f t="shared" si="49"/>
        <v>7808046.7799250009</v>
      </c>
      <c r="AZ41" s="20">
        <f t="shared" si="50"/>
        <v>31238383.260078002</v>
      </c>
      <c r="BC41" s="20">
        <f t="shared" si="51"/>
        <v>5133246.6310240002</v>
      </c>
      <c r="BF41" s="20">
        <f t="shared" si="52"/>
        <v>6865193.594761</v>
      </c>
      <c r="BI41" s="20">
        <f t="shared" si="53"/>
        <v>9102508.1888159998</v>
      </c>
      <c r="BL41" s="20">
        <f t="shared" si="54"/>
        <v>11141063.810104001</v>
      </c>
      <c r="BO41" s="20">
        <f t="shared" si="55"/>
        <v>8696096.7167080007</v>
      </c>
      <c r="BR41" s="20">
        <f t="shared" si="56"/>
        <v>2349855.395604</v>
      </c>
      <c r="BU41" s="20">
        <f t="shared" si="57"/>
        <v>6831322.9403140005</v>
      </c>
      <c r="BX41" s="20">
        <f t="shared" si="58"/>
        <v>9711781.588101998</v>
      </c>
      <c r="CA41" s="20">
        <f t="shared" si="59"/>
        <v>5217830.410077</v>
      </c>
      <c r="CD41" s="20">
        <f t="shared" si="60"/>
        <v>15924496.833376003</v>
      </c>
      <c r="CG41" s="20">
        <f t="shared" si="61"/>
        <v>6407016.6750410013</v>
      </c>
      <c r="CJ41" s="20">
        <f t="shared" si="62"/>
        <v>14427804.422097001</v>
      </c>
      <c r="CM41" s="20">
        <f t="shared" si="63"/>
        <v>7419472.3216220001</v>
      </c>
      <c r="CP41" s="20">
        <f t="shared" si="64"/>
        <v>7009988.0099750003</v>
      </c>
    </row>
    <row r="42" spans="3:95" s="21" customFormat="1">
      <c r="D42" s="20">
        <f t="shared" si="34"/>
        <v>184251457.65621403</v>
      </c>
      <c r="G42" s="20">
        <f t="shared" si="35"/>
        <v>18424803.149285004</v>
      </c>
      <c r="J42" s="20">
        <f t="shared" si="36"/>
        <v>14761373.321987001</v>
      </c>
      <c r="M42" s="20">
        <f t="shared" si="37"/>
        <v>4854751.9723380012</v>
      </c>
      <c r="P42" s="20">
        <f t="shared" si="38"/>
        <v>40006467.636225998</v>
      </c>
      <c r="S42" s="20">
        <f t="shared" si="39"/>
        <v>19415699.624531999</v>
      </c>
      <c r="V42" s="20">
        <f t="shared" si="40"/>
        <v>2601179.1912480006</v>
      </c>
      <c r="Y42" s="20">
        <f t="shared" si="41"/>
        <v>7945227.0409280006</v>
      </c>
      <c r="AB42" s="20">
        <f t="shared" si="42"/>
        <v>3185423.6237209998</v>
      </c>
      <c r="AE42" s="20">
        <f t="shared" si="43"/>
        <v>2336996.4277250003</v>
      </c>
      <c r="AH42" s="20">
        <f t="shared" si="44"/>
        <v>35861062.269142002</v>
      </c>
      <c r="AK42" s="20">
        <f t="shared" si="45"/>
        <v>2784648.8204989997</v>
      </c>
      <c r="AN42" s="20">
        <f t="shared" si="46"/>
        <v>22514179.059034999</v>
      </c>
      <c r="AQ42" s="20">
        <f t="shared" si="47"/>
        <v>4261919.0533159999</v>
      </c>
      <c r="AT42" s="20">
        <f t="shared" si="48"/>
        <v>3052578.4277989999</v>
      </c>
      <c r="AW42" s="20">
        <f t="shared" si="49"/>
        <v>7426821.681237001</v>
      </c>
      <c r="AZ42" s="20">
        <f t="shared" si="50"/>
        <v>29928040.304605</v>
      </c>
      <c r="BC42" s="20">
        <f t="shared" si="51"/>
        <v>5031580.7999489997</v>
      </c>
      <c r="BF42" s="20">
        <f t="shared" si="52"/>
        <v>6738247.9897659998</v>
      </c>
      <c r="BI42" s="20">
        <f t="shared" si="53"/>
        <v>7937077.9179999996</v>
      </c>
      <c r="BL42" s="20">
        <f t="shared" si="54"/>
        <v>11160088.304421</v>
      </c>
      <c r="BO42" s="20">
        <f t="shared" si="55"/>
        <v>8305923.2850810001</v>
      </c>
      <c r="BR42" s="20">
        <f t="shared" si="56"/>
        <v>2304061.1057579997</v>
      </c>
      <c r="BU42" s="20">
        <f t="shared" si="57"/>
        <v>6919070.7062540008</v>
      </c>
      <c r="BX42" s="20">
        <f t="shared" si="58"/>
        <v>8930278.5261210017</v>
      </c>
      <c r="CA42" s="20">
        <f t="shared" si="59"/>
        <v>4880899.6086649997</v>
      </c>
      <c r="CD42" s="20">
        <f t="shared" si="60"/>
        <v>14627072.147124</v>
      </c>
      <c r="CG42" s="20">
        <f t="shared" si="61"/>
        <v>6245972.4337820001</v>
      </c>
      <c r="CJ42" s="20">
        <f t="shared" si="62"/>
        <v>14718620.560190002</v>
      </c>
      <c r="CM42" s="20">
        <f t="shared" si="63"/>
        <v>6774263.1259099999</v>
      </c>
      <c r="CP42" s="20">
        <f t="shared" si="64"/>
        <v>7108256.115619</v>
      </c>
    </row>
    <row r="43" spans="3:95" s="21" customFormat="1">
      <c r="D43" s="20">
        <f t="shared" si="34"/>
        <v>175227651.14641899</v>
      </c>
      <c r="G43" s="20">
        <f t="shared" si="35"/>
        <v>17294202.108934004</v>
      </c>
      <c r="J43" s="20">
        <f t="shared" si="36"/>
        <v>15508901.151664998</v>
      </c>
      <c r="M43" s="20">
        <f t="shared" si="37"/>
        <v>4675935.956797001</v>
      </c>
      <c r="P43" s="20">
        <f t="shared" si="38"/>
        <v>38074872.425421998</v>
      </c>
      <c r="S43" s="20">
        <f t="shared" si="39"/>
        <v>18749107.717331998</v>
      </c>
      <c r="V43" s="20">
        <f t="shared" si="40"/>
        <v>2722911.9059750005</v>
      </c>
      <c r="Y43" s="20">
        <f t="shared" si="41"/>
        <v>8493139.651749</v>
      </c>
      <c r="AB43" s="20">
        <f t="shared" si="42"/>
        <v>3168381.7524960008</v>
      </c>
      <c r="AE43" s="20">
        <f t="shared" si="43"/>
        <v>2372341.7775169993</v>
      </c>
      <c r="AH43" s="20">
        <f t="shared" si="44"/>
        <v>35048436.341062002</v>
      </c>
      <c r="AK43" s="20">
        <f t="shared" si="45"/>
        <v>2739440.0394320004</v>
      </c>
      <c r="AN43" s="20">
        <f t="shared" si="46"/>
        <v>23525297.821176007</v>
      </c>
      <c r="AQ43" s="20">
        <f t="shared" si="47"/>
        <v>4073807.4533060002</v>
      </c>
      <c r="AT43" s="20">
        <f t="shared" si="48"/>
        <v>2899633.4294810002</v>
      </c>
      <c r="AW43" s="20">
        <f t="shared" si="49"/>
        <v>8089881.7128389999</v>
      </c>
      <c r="AZ43" s="20">
        <f t="shared" si="50"/>
        <v>30681149.126116004</v>
      </c>
      <c r="BC43" s="20">
        <f t="shared" si="51"/>
        <v>5022872.2051659999</v>
      </c>
      <c r="BF43" s="20">
        <f t="shared" si="52"/>
        <v>6401924.2216349989</v>
      </c>
      <c r="BI43" s="20">
        <f t="shared" si="53"/>
        <v>8351818.5972020002</v>
      </c>
      <c r="BL43" s="20">
        <f t="shared" si="54"/>
        <v>11870806.722515998</v>
      </c>
      <c r="BO43" s="20">
        <f t="shared" si="55"/>
        <v>8637725.2869759984</v>
      </c>
      <c r="BR43" s="20">
        <f t="shared" si="56"/>
        <v>2331388.7143420004</v>
      </c>
      <c r="BU43" s="20">
        <f t="shared" si="57"/>
        <v>7075810.1504020002</v>
      </c>
      <c r="BX43" s="20">
        <f t="shared" si="58"/>
        <v>8597064.0985049997</v>
      </c>
      <c r="CA43" s="20">
        <f t="shared" si="59"/>
        <v>4952419.0850300007</v>
      </c>
      <c r="CD43" s="20">
        <f t="shared" si="60"/>
        <v>14335196.396731002</v>
      </c>
      <c r="CG43" s="20">
        <f t="shared" si="61"/>
        <v>6277574.7269760007</v>
      </c>
      <c r="CJ43" s="20">
        <f t="shared" si="62"/>
        <v>14853128.295583</v>
      </c>
      <c r="CM43" s="20">
        <f t="shared" si="63"/>
        <v>6983311.8048700001</v>
      </c>
      <c r="CP43" s="20">
        <f t="shared" si="64"/>
        <v>6976885.070150001</v>
      </c>
    </row>
    <row r="44" spans="3:95" s="21" customFormat="1">
      <c r="D44" s="20">
        <f t="shared" si="34"/>
        <v>176937682.84422797</v>
      </c>
      <c r="G44" s="20">
        <f t="shared" si="35"/>
        <v>16813838.364587002</v>
      </c>
      <c r="J44" s="20">
        <f t="shared" si="36"/>
        <v>14224144.593828999</v>
      </c>
      <c r="M44" s="20">
        <f t="shared" si="37"/>
        <v>4304488.388022</v>
      </c>
      <c r="P44" s="20">
        <f t="shared" si="38"/>
        <v>37890781.080807999</v>
      </c>
      <c r="S44" s="20">
        <f t="shared" si="39"/>
        <v>18273067.710651997</v>
      </c>
      <c r="V44" s="20">
        <f t="shared" si="40"/>
        <v>2436602.1352869999</v>
      </c>
      <c r="Y44" s="20">
        <f t="shared" si="41"/>
        <v>8807032.2360140011</v>
      </c>
      <c r="AB44" s="20">
        <f t="shared" si="42"/>
        <v>3015112.836416</v>
      </c>
      <c r="AE44" s="20">
        <f t="shared" si="43"/>
        <v>2392152.534647</v>
      </c>
      <c r="AH44" s="20">
        <f t="shared" si="44"/>
        <v>33979158.591126002</v>
      </c>
      <c r="AK44" s="20">
        <f t="shared" si="45"/>
        <v>2490122.2976319999</v>
      </c>
      <c r="AN44" s="20">
        <f t="shared" si="46"/>
        <v>22539806.683867004</v>
      </c>
      <c r="AQ44" s="20">
        <f t="shared" si="47"/>
        <v>3841164.4757720004</v>
      </c>
      <c r="AT44" s="20">
        <f t="shared" si="48"/>
        <v>2890135.529135</v>
      </c>
      <c r="AW44" s="20">
        <f t="shared" si="49"/>
        <v>7652910.7461440004</v>
      </c>
      <c r="AZ44" s="20">
        <f t="shared" si="50"/>
        <v>29760115.431975</v>
      </c>
      <c r="BC44" s="20">
        <f t="shared" si="51"/>
        <v>4789617.2047759993</v>
      </c>
      <c r="BF44" s="20">
        <f t="shared" si="52"/>
        <v>6127023.9399860008</v>
      </c>
      <c r="BI44" s="20">
        <f t="shared" si="53"/>
        <v>7218358.5821230002</v>
      </c>
      <c r="BL44" s="20">
        <f t="shared" si="54"/>
        <v>11385882.128770998</v>
      </c>
      <c r="BO44" s="20">
        <f t="shared" si="55"/>
        <v>7828431.0439649997</v>
      </c>
      <c r="BR44" s="20">
        <f t="shared" si="56"/>
        <v>2160270.5757400002</v>
      </c>
      <c r="BU44" s="20">
        <f t="shared" si="57"/>
        <v>6255440.0874470007</v>
      </c>
      <c r="BX44" s="20">
        <f t="shared" si="58"/>
        <v>7985932.4695149995</v>
      </c>
      <c r="CA44" s="20">
        <f t="shared" si="59"/>
        <v>4660677.5926089995</v>
      </c>
      <c r="CD44" s="20">
        <f t="shared" si="60"/>
        <v>13723475.119037</v>
      </c>
      <c r="CG44" s="20">
        <f t="shared" si="61"/>
        <v>6042010.7427620012</v>
      </c>
      <c r="CJ44" s="20">
        <f t="shared" si="62"/>
        <v>15548861.147233</v>
      </c>
      <c r="CM44" s="20">
        <f t="shared" si="63"/>
        <v>6611034.3121660007</v>
      </c>
      <c r="CP44" s="20">
        <f t="shared" si="64"/>
        <v>7071666.2918170011</v>
      </c>
    </row>
    <row r="45" spans="3:95" s="21" customFormat="1">
      <c r="D45" s="20">
        <f t="shared" si="34"/>
        <v>179022946.713512</v>
      </c>
      <c r="G45" s="20">
        <f t="shared" si="35"/>
        <v>16355311.588709002</v>
      </c>
      <c r="J45" s="20">
        <f t="shared" si="36"/>
        <v>14004295.781661</v>
      </c>
      <c r="M45" s="20">
        <f t="shared" si="37"/>
        <v>4310119.5800249996</v>
      </c>
      <c r="P45" s="20">
        <f t="shared" si="38"/>
        <v>35020501.289770998</v>
      </c>
      <c r="S45" s="20">
        <f t="shared" si="39"/>
        <v>18184864.639980998</v>
      </c>
      <c r="V45" s="20">
        <f t="shared" si="40"/>
        <v>2570547.282532</v>
      </c>
      <c r="Y45" s="20">
        <f t="shared" si="41"/>
        <v>8698863.1267779991</v>
      </c>
      <c r="AB45" s="20">
        <f t="shared" si="42"/>
        <v>2683952.6793110003</v>
      </c>
      <c r="AE45" s="20">
        <f t="shared" si="43"/>
        <v>2360059.190554</v>
      </c>
      <c r="AH45" s="20">
        <f t="shared" si="44"/>
        <v>33018386.096246</v>
      </c>
      <c r="AK45" s="20">
        <f t="shared" si="45"/>
        <v>2484303.2118890001</v>
      </c>
      <c r="AN45" s="20">
        <f t="shared" si="46"/>
        <v>22907232.801369004</v>
      </c>
      <c r="AQ45" s="20">
        <f t="shared" si="47"/>
        <v>3623970.7527399999</v>
      </c>
      <c r="AT45" s="20">
        <f t="shared" si="48"/>
        <v>2863233.8019790002</v>
      </c>
      <c r="AW45" s="20">
        <f t="shared" si="49"/>
        <v>7489127.3025529999</v>
      </c>
      <c r="AZ45" s="20">
        <f t="shared" si="50"/>
        <v>28167747.292052995</v>
      </c>
      <c r="BC45" s="20">
        <f t="shared" si="51"/>
        <v>4782089.397739999</v>
      </c>
      <c r="BF45" s="20">
        <f t="shared" si="52"/>
        <v>5766186.7867350001</v>
      </c>
      <c r="BI45" s="20">
        <f t="shared" si="53"/>
        <v>7128169.4500780003</v>
      </c>
      <c r="BL45" s="20">
        <f t="shared" si="54"/>
        <v>10729270.628199</v>
      </c>
      <c r="BO45" s="20">
        <f t="shared" si="55"/>
        <v>7895606.0756459991</v>
      </c>
      <c r="BR45" s="20">
        <f t="shared" si="56"/>
        <v>2049500.3555310001</v>
      </c>
      <c r="BU45" s="20">
        <f t="shared" si="57"/>
        <v>6008369.1393949995</v>
      </c>
      <c r="BX45" s="20">
        <f t="shared" si="58"/>
        <v>7969109.8141299998</v>
      </c>
      <c r="CA45" s="20">
        <f t="shared" si="59"/>
        <v>4532894.2356369998</v>
      </c>
      <c r="CD45" s="20">
        <f t="shared" si="60"/>
        <v>13892374.699800998</v>
      </c>
      <c r="CG45" s="20">
        <f t="shared" si="61"/>
        <v>5721941.7678979998</v>
      </c>
      <c r="CJ45" s="20">
        <f t="shared" si="62"/>
        <v>15955744.506814998</v>
      </c>
      <c r="CM45" s="20">
        <f t="shared" si="63"/>
        <v>6308477.3870699992</v>
      </c>
      <c r="CP45" s="20">
        <f t="shared" si="64"/>
        <v>6545652.5490109995</v>
      </c>
    </row>
    <row r="46" spans="3:95" s="21" customFormat="1">
      <c r="D46" s="20">
        <f t="shared" si="34"/>
        <v>216550774.04061702</v>
      </c>
      <c r="G46" s="20">
        <f t="shared" si="35"/>
        <v>19756817.543776002</v>
      </c>
      <c r="J46" s="20">
        <f t="shared" si="36"/>
        <v>16266433.658246001</v>
      </c>
      <c r="M46" s="20">
        <f t="shared" si="37"/>
        <v>5093996.8415080002</v>
      </c>
      <c r="P46" s="20">
        <f t="shared" si="38"/>
        <v>42740690.957003996</v>
      </c>
      <c r="S46" s="20">
        <f t="shared" si="39"/>
        <v>21867838.547158998</v>
      </c>
      <c r="V46" s="20">
        <f t="shared" si="40"/>
        <v>3160694.0707419994</v>
      </c>
      <c r="Y46" s="20">
        <f t="shared" si="41"/>
        <v>11399181.140143998</v>
      </c>
      <c r="AB46" s="20">
        <f t="shared" si="42"/>
        <v>3429670.7633729996</v>
      </c>
      <c r="AE46" s="20">
        <f t="shared" si="43"/>
        <v>2781217.2237160001</v>
      </c>
      <c r="AH46" s="20">
        <f t="shared" si="44"/>
        <v>39183954.215539001</v>
      </c>
      <c r="AK46" s="20">
        <f t="shared" si="45"/>
        <v>2817861.4348570006</v>
      </c>
      <c r="AN46" s="20">
        <f t="shared" si="46"/>
        <v>27861863.228546001</v>
      </c>
      <c r="AQ46" s="20">
        <f t="shared" si="47"/>
        <v>4418716.0504249996</v>
      </c>
      <c r="AT46" s="20">
        <f t="shared" si="48"/>
        <v>3316879.6133879996</v>
      </c>
      <c r="AW46" s="20">
        <f t="shared" si="49"/>
        <v>8529253.1762849987</v>
      </c>
      <c r="AZ46" s="20">
        <f t="shared" si="50"/>
        <v>36196636.237673</v>
      </c>
      <c r="BC46" s="20">
        <f t="shared" si="51"/>
        <v>5759615.3357599992</v>
      </c>
      <c r="BF46" s="20">
        <f t="shared" si="52"/>
        <v>7169460.3792399988</v>
      </c>
      <c r="BI46" s="20">
        <f t="shared" si="53"/>
        <v>8137335.7862269999</v>
      </c>
      <c r="BL46" s="20">
        <f t="shared" si="54"/>
        <v>13302362.961119</v>
      </c>
      <c r="BO46" s="20">
        <f t="shared" si="55"/>
        <v>9214332.9616730008</v>
      </c>
      <c r="BR46" s="20">
        <f t="shared" si="56"/>
        <v>2657181.9228630005</v>
      </c>
      <c r="BU46" s="20">
        <f t="shared" si="57"/>
        <v>6895169.2430739999</v>
      </c>
      <c r="BX46" s="20">
        <f t="shared" si="58"/>
        <v>8818320.0305560008</v>
      </c>
      <c r="CA46" s="20">
        <f t="shared" si="59"/>
        <v>5390222.355254001</v>
      </c>
      <c r="CD46" s="20">
        <f t="shared" si="60"/>
        <v>15628113.888407001</v>
      </c>
      <c r="CG46" s="20">
        <f t="shared" si="61"/>
        <v>7120398.4743759995</v>
      </c>
      <c r="CJ46" s="20">
        <f t="shared" si="62"/>
        <v>19900586.022105001</v>
      </c>
      <c r="CM46" s="20">
        <f t="shared" si="63"/>
        <v>7571389.6106500002</v>
      </c>
      <c r="CP46" s="20">
        <f t="shared" si="64"/>
        <v>7933908.2874960005</v>
      </c>
    </row>
    <row r="47" spans="3:95" s="21" customFormat="1">
      <c r="D47" s="20">
        <f t="shared" si="34"/>
        <v>289003146.13762599</v>
      </c>
      <c r="G47" s="20">
        <f t="shared" si="35"/>
        <v>25384657.123461008</v>
      </c>
      <c r="J47" s="20">
        <f t="shared" si="36"/>
        <v>20900870.098422997</v>
      </c>
      <c r="M47" s="20">
        <f t="shared" si="37"/>
        <v>6793873.058344</v>
      </c>
      <c r="P47" s="20">
        <f t="shared" si="38"/>
        <v>58828271.676676005</v>
      </c>
      <c r="S47" s="20">
        <f t="shared" si="39"/>
        <v>29951868.132179994</v>
      </c>
      <c r="V47" s="20">
        <f t="shared" si="40"/>
        <v>3693814.601545</v>
      </c>
      <c r="Y47" s="20">
        <f t="shared" si="41"/>
        <v>14784502.358023001</v>
      </c>
      <c r="AB47" s="20">
        <f t="shared" si="42"/>
        <v>4813026.7085910002</v>
      </c>
      <c r="AE47" s="20">
        <f t="shared" si="43"/>
        <v>3647989.3039609999</v>
      </c>
      <c r="AH47" s="20">
        <f t="shared" si="44"/>
        <v>49762678.428909995</v>
      </c>
      <c r="AK47" s="20">
        <f t="shared" si="45"/>
        <v>3832361.4945129999</v>
      </c>
      <c r="AN47" s="20">
        <f t="shared" si="46"/>
        <v>35816061.006759003</v>
      </c>
      <c r="AQ47" s="20">
        <f t="shared" si="47"/>
        <v>5745271.785832</v>
      </c>
      <c r="AT47" s="20">
        <f t="shared" si="48"/>
        <v>4449460.7315499997</v>
      </c>
      <c r="AW47" s="20">
        <f t="shared" si="49"/>
        <v>10435798.981807001</v>
      </c>
      <c r="AZ47" s="20">
        <f t="shared" si="50"/>
        <v>46589409.295492008</v>
      </c>
      <c r="BC47" s="20">
        <f t="shared" si="51"/>
        <v>7793399.652718001</v>
      </c>
      <c r="BF47" s="20">
        <f t="shared" si="52"/>
        <v>9600429.9085819982</v>
      </c>
      <c r="BI47" s="20">
        <f t="shared" si="53"/>
        <v>10598288.649667999</v>
      </c>
      <c r="BL47" s="20">
        <f t="shared" si="54"/>
        <v>18092167.103659999</v>
      </c>
      <c r="BO47" s="20">
        <f t="shared" si="55"/>
        <v>12021587.229023</v>
      </c>
      <c r="BR47" s="20">
        <f t="shared" si="56"/>
        <v>3504919.4529329999</v>
      </c>
      <c r="BU47" s="20">
        <f t="shared" si="57"/>
        <v>8921949.7750640009</v>
      </c>
      <c r="BX47" s="20">
        <f t="shared" si="58"/>
        <v>12587591.283806002</v>
      </c>
      <c r="CA47" s="20">
        <f t="shared" si="59"/>
        <v>7416855.5073190005</v>
      </c>
      <c r="CD47" s="20">
        <f t="shared" si="60"/>
        <v>21736951.620408002</v>
      </c>
      <c r="CG47" s="20">
        <f t="shared" si="61"/>
        <v>9519868.5124390014</v>
      </c>
      <c r="CJ47" s="20">
        <f t="shared" si="62"/>
        <v>23188601.062237002</v>
      </c>
      <c r="CM47" s="20">
        <f t="shared" si="63"/>
        <v>10179313.360576</v>
      </c>
      <c r="CP47" s="20">
        <f t="shared" si="64"/>
        <v>10681064.084328</v>
      </c>
    </row>
    <row r="48" spans="3:95" s="21" customFormat="1">
      <c r="E48" s="20">
        <f>C18</f>
        <v>8</v>
      </c>
      <c r="H48" s="22">
        <f>F18</f>
        <v>1</v>
      </c>
      <c r="K48" s="22">
        <f>I18</f>
        <v>2</v>
      </c>
      <c r="N48" s="22">
        <f>L18</f>
        <v>3</v>
      </c>
      <c r="Q48" s="22">
        <f>O18</f>
        <v>4</v>
      </c>
      <c r="T48" s="22">
        <f>R18</f>
        <v>5</v>
      </c>
      <c r="W48" s="22">
        <f>U18</f>
        <v>6</v>
      </c>
      <c r="Z48" s="22">
        <f>X18</f>
        <v>7</v>
      </c>
      <c r="AC48" s="22">
        <f>AA18</f>
        <v>9</v>
      </c>
      <c r="AF48" s="22">
        <f>AD18</f>
        <v>10</v>
      </c>
      <c r="AI48" s="22">
        <f>AG18</f>
        <v>11</v>
      </c>
      <c r="AL48" s="22">
        <f>AJ18</f>
        <v>12</v>
      </c>
      <c r="AO48" s="22">
        <f>AM18</f>
        <v>13</v>
      </c>
      <c r="AR48" s="22">
        <f>AP18</f>
        <v>14</v>
      </c>
      <c r="AU48" s="22">
        <f>AS18</f>
        <v>15</v>
      </c>
      <c r="AX48" s="22">
        <f>AV18</f>
        <v>16</v>
      </c>
      <c r="BA48" s="22">
        <f>AY18</f>
        <v>17</v>
      </c>
      <c r="BD48" s="22">
        <f>BB18</f>
        <v>18</v>
      </c>
      <c r="BG48" s="22">
        <f>BE18</f>
        <v>19</v>
      </c>
      <c r="BJ48" s="22">
        <f>BH18</f>
        <v>20</v>
      </c>
      <c r="BM48" s="22">
        <f>BK18</f>
        <v>21</v>
      </c>
      <c r="BP48" s="22">
        <f>BN18</f>
        <v>22</v>
      </c>
      <c r="BS48" s="22">
        <f>BQ18</f>
        <v>23</v>
      </c>
      <c r="BV48" s="22">
        <f>BT18</f>
        <v>24</v>
      </c>
      <c r="BY48" s="22">
        <f>BW18</f>
        <v>25</v>
      </c>
      <c r="CB48" s="22">
        <f>BZ18</f>
        <v>26</v>
      </c>
      <c r="CE48" s="22">
        <f>CC18</f>
        <v>27</v>
      </c>
      <c r="CH48" s="22">
        <f>CF18</f>
        <v>28</v>
      </c>
      <c r="CK48" s="22">
        <f>CI18</f>
        <v>29</v>
      </c>
      <c r="CN48" s="22">
        <f>CL18</f>
        <v>30</v>
      </c>
      <c r="CQ48" s="22">
        <f>CO18</f>
        <v>31</v>
      </c>
    </row>
    <row r="49" spans="3:95" s="21" customFormat="1">
      <c r="E49" s="22" t="s">
        <v>8</v>
      </c>
      <c r="H49" s="22" t="s">
        <v>8</v>
      </c>
      <c r="K49" s="22" t="s">
        <v>8</v>
      </c>
      <c r="N49" s="22" t="s">
        <v>8</v>
      </c>
      <c r="Q49" s="22" t="s">
        <v>8</v>
      </c>
      <c r="T49" s="22" t="s">
        <v>8</v>
      </c>
      <c r="W49" s="22" t="s">
        <v>8</v>
      </c>
      <c r="Z49" s="22" t="s">
        <v>8</v>
      </c>
      <c r="AC49" s="22" t="s">
        <v>8</v>
      </c>
      <c r="AF49" s="22" t="s">
        <v>8</v>
      </c>
      <c r="AI49" s="22" t="s">
        <v>8</v>
      </c>
      <c r="AL49" s="22" t="s">
        <v>8</v>
      </c>
      <c r="AO49" s="22" t="s">
        <v>8</v>
      </c>
      <c r="AR49" s="22" t="s">
        <v>8</v>
      </c>
      <c r="AU49" s="22" t="s">
        <v>8</v>
      </c>
      <c r="AX49" s="22" t="s">
        <v>8</v>
      </c>
      <c r="BA49" s="22" t="s">
        <v>8</v>
      </c>
      <c r="BD49" s="22" t="s">
        <v>8</v>
      </c>
      <c r="BG49" s="22" t="s">
        <v>8</v>
      </c>
      <c r="BJ49" s="22" t="s">
        <v>8</v>
      </c>
      <c r="BM49" s="22" t="s">
        <v>8</v>
      </c>
      <c r="BP49" s="22" t="s">
        <v>8</v>
      </c>
      <c r="BS49" s="22" t="s">
        <v>8</v>
      </c>
      <c r="BV49" s="22" t="s">
        <v>8</v>
      </c>
      <c r="BY49" s="22" t="s">
        <v>8</v>
      </c>
      <c r="CB49" s="22" t="s">
        <v>8</v>
      </c>
      <c r="CE49" s="22" t="s">
        <v>8</v>
      </c>
      <c r="CH49" s="22" t="s">
        <v>8</v>
      </c>
      <c r="CK49" s="22" t="s">
        <v>8</v>
      </c>
      <c r="CN49" s="22" t="s">
        <v>8</v>
      </c>
      <c r="CQ49" s="22" t="s">
        <v>8</v>
      </c>
    </row>
    <row r="50" spans="3:95" s="21" customFormat="1">
      <c r="E50" s="20">
        <f>E5</f>
        <v>0</v>
      </c>
      <c r="H50" s="20">
        <f>H5</f>
        <v>0</v>
      </c>
      <c r="K50" s="20">
        <f>K5</f>
        <v>0</v>
      </c>
      <c r="N50" s="20">
        <f>N5</f>
        <v>0</v>
      </c>
      <c r="Q50" s="20">
        <f>Q5</f>
        <v>0</v>
      </c>
      <c r="T50" s="20">
        <f>T5</f>
        <v>0</v>
      </c>
      <c r="W50" s="20">
        <f>W5</f>
        <v>0</v>
      </c>
      <c r="Z50" s="20">
        <f>Z5</f>
        <v>0</v>
      </c>
      <c r="AC50" s="20">
        <f>AC5</f>
        <v>0</v>
      </c>
      <c r="AF50" s="20">
        <f>AF5</f>
        <v>0</v>
      </c>
      <c r="AI50" s="20">
        <f>AI5</f>
        <v>0</v>
      </c>
      <c r="AL50" s="20">
        <f>AL5</f>
        <v>0</v>
      </c>
      <c r="AO50" s="20">
        <f>AO5</f>
        <v>0</v>
      </c>
      <c r="AR50" s="20">
        <f>AR5</f>
        <v>0</v>
      </c>
      <c r="AU50" s="20">
        <f>AU5</f>
        <v>0</v>
      </c>
      <c r="AX50" s="20">
        <f>AX5</f>
        <v>0</v>
      </c>
      <c r="BA50" s="20">
        <f>BA5</f>
        <v>0</v>
      </c>
      <c r="BD50" s="20">
        <f>BD5</f>
        <v>0</v>
      </c>
      <c r="BG50" s="20">
        <f>BG5</f>
        <v>0</v>
      </c>
      <c r="BJ50" s="20">
        <f>BJ5</f>
        <v>0</v>
      </c>
      <c r="BM50" s="20">
        <f>BM5</f>
        <v>0</v>
      </c>
      <c r="BP50" s="20">
        <f>BP5</f>
        <v>0</v>
      </c>
      <c r="BS50" s="20">
        <f>BS5</f>
        <v>0</v>
      </c>
      <c r="BV50" s="20">
        <f>BV5</f>
        <v>0</v>
      </c>
      <c r="BY50" s="20">
        <f>BY5</f>
        <v>0</v>
      </c>
      <c r="CB50" s="20">
        <f>CB5</f>
        <v>0</v>
      </c>
      <c r="CE50" s="20">
        <f>CE5</f>
        <v>0</v>
      </c>
      <c r="CH50" s="20">
        <f>CH5</f>
        <v>0</v>
      </c>
      <c r="CK50" s="20">
        <f>CK5</f>
        <v>0</v>
      </c>
      <c r="CN50" s="20">
        <f>CN5</f>
        <v>0</v>
      </c>
      <c r="CQ50" s="20">
        <f>CQ5</f>
        <v>0</v>
      </c>
    </row>
    <row r="51" spans="3:95" s="21" customFormat="1">
      <c r="E51" s="20">
        <f>E6</f>
        <v>1615965.5535909999</v>
      </c>
      <c r="H51" s="20">
        <f>H6</f>
        <v>1921.028088</v>
      </c>
      <c r="K51" s="20">
        <f>K6</f>
        <v>352.42123000000004</v>
      </c>
      <c r="N51" s="20">
        <f>N6</f>
        <v>3885.460959</v>
      </c>
      <c r="Q51" s="20">
        <f>Q6</f>
        <v>5254.3324560000001</v>
      </c>
      <c r="T51" s="20">
        <f>T6</f>
        <v>2100.976271</v>
      </c>
      <c r="W51" s="20">
        <f>W6</f>
        <v>293.25479999999999</v>
      </c>
      <c r="Z51" s="20">
        <f>Z6</f>
        <v>747.02216799999997</v>
      </c>
      <c r="AC51" s="20">
        <f>AC6</f>
        <v>21.44875</v>
      </c>
      <c r="AF51" s="20">
        <f>AF6</f>
        <v>45.579450000000001</v>
      </c>
      <c r="AI51" s="20">
        <f>AI6</f>
        <v>6083.3243089999996</v>
      </c>
      <c r="AL51" s="20">
        <f>AL6</f>
        <v>15.759499999999999</v>
      </c>
      <c r="AO51" s="20">
        <f>AO6</f>
        <v>3673.3686600000001</v>
      </c>
      <c r="AR51" s="20">
        <f>AR6</f>
        <v>573.83813800000007</v>
      </c>
      <c r="AU51" s="20">
        <f>AU6</f>
        <v>271.42396500000001</v>
      </c>
      <c r="AX51" s="20">
        <f>AX6</f>
        <v>1961.0617829999999</v>
      </c>
      <c r="BA51" s="20">
        <f>BA6</f>
        <v>3609.4254470000001</v>
      </c>
      <c r="BD51" s="20">
        <f>BD6</f>
        <v>1126.27937</v>
      </c>
      <c r="BG51" s="20">
        <f>BG6</f>
        <v>2539.6241140000002</v>
      </c>
      <c r="BJ51" s="20">
        <f>BJ6</f>
        <v>407.49417600000004</v>
      </c>
      <c r="BM51" s="20">
        <f>BM6</f>
        <v>5379.3870560000005</v>
      </c>
      <c r="BP51" s="20">
        <f>BP6</f>
        <v>253.667227</v>
      </c>
      <c r="BS51" s="20">
        <f>BS6</f>
        <v>593.95565799999997</v>
      </c>
      <c r="BV51" s="20">
        <f>BV6</f>
        <v>385.033861</v>
      </c>
      <c r="BY51" s="20">
        <f>BY6</f>
        <v>5457.2627300000004</v>
      </c>
      <c r="CB51" s="20">
        <f>CB6</f>
        <v>2035.7476450000001</v>
      </c>
      <c r="CE51" s="20">
        <f>CE6</f>
        <v>6944.7314539999998</v>
      </c>
      <c r="CH51" s="20">
        <f>CH6</f>
        <v>1161.2985610000001</v>
      </c>
      <c r="CK51" s="20">
        <f>CK6</f>
        <v>4953.7346509999998</v>
      </c>
      <c r="CN51" s="20">
        <f>CN6</f>
        <v>187.959799</v>
      </c>
      <c r="CQ51" s="20">
        <f>CQ6</f>
        <v>1071.8494539999999</v>
      </c>
    </row>
    <row r="52" spans="3:95" s="21" customFormat="1">
      <c r="E52" s="20">
        <f>E7</f>
        <v>1534365.5986610001</v>
      </c>
      <c r="H52" s="20">
        <f>H7</f>
        <v>66843.488039999997</v>
      </c>
      <c r="K52" s="20">
        <f>K7</f>
        <v>1051.2711569999999</v>
      </c>
      <c r="N52" s="20">
        <f>N7</f>
        <v>8573.896193999999</v>
      </c>
      <c r="Q52" s="20">
        <f>Q7</f>
        <v>26253.046821</v>
      </c>
      <c r="T52" s="20">
        <f>T7</f>
        <v>8825.953571</v>
      </c>
      <c r="W52" s="20">
        <f>W7</f>
        <v>1321.96225</v>
      </c>
      <c r="Z52" s="20">
        <f>Z7</f>
        <v>3169.1924399999998</v>
      </c>
      <c r="AC52" s="20">
        <f>AC7</f>
        <v>183.31633500000001</v>
      </c>
      <c r="AF52" s="20">
        <f>AF7</f>
        <v>1015.5138410000001</v>
      </c>
      <c r="AI52" s="20">
        <f>AI7</f>
        <v>23238.995357</v>
      </c>
      <c r="AL52" s="20">
        <f>AL7</f>
        <v>82.648073999999994</v>
      </c>
      <c r="AO52" s="20">
        <f>AO7</f>
        <v>4595.7316659999997</v>
      </c>
      <c r="AR52" s="20">
        <f>AR7</f>
        <v>906.27758099999994</v>
      </c>
      <c r="AU52" s="20">
        <f>AU7</f>
        <v>433.21793500000001</v>
      </c>
      <c r="AX52" s="20">
        <f>AX7</f>
        <v>844.33071600000005</v>
      </c>
      <c r="BA52" s="20">
        <f>BA7</f>
        <v>18955.989771999997</v>
      </c>
      <c r="BD52" s="20">
        <f>BD7</f>
        <v>2829.5675349999997</v>
      </c>
      <c r="BG52" s="20">
        <f>BG7</f>
        <v>7367.831717</v>
      </c>
      <c r="BJ52" s="20">
        <f>BJ7</f>
        <v>1306.7312030000001</v>
      </c>
      <c r="BM52" s="20">
        <f>BM7</f>
        <v>8164.9553080000005</v>
      </c>
      <c r="BP52" s="20">
        <f>BP7</f>
        <v>1572.5102240000001</v>
      </c>
      <c r="BS52" s="20">
        <f>BS7</f>
        <v>394.51533699999999</v>
      </c>
      <c r="BV52" s="20">
        <f>BV7</f>
        <v>2520.2571439999997</v>
      </c>
      <c r="BY52" s="20">
        <f>BY7</f>
        <v>5694.7047010000006</v>
      </c>
      <c r="CB52" s="20">
        <f>CB7</f>
        <v>1830.516116</v>
      </c>
      <c r="CE52" s="20">
        <f>CE7</f>
        <v>18751.350802000001</v>
      </c>
      <c r="CH52" s="20">
        <f>CH7</f>
        <v>1385.7330139999999</v>
      </c>
      <c r="CK52" s="20">
        <f>CK7</f>
        <v>5747.3200900000002</v>
      </c>
      <c r="CN52" s="20">
        <f>CN7</f>
        <v>796.53845799999999</v>
      </c>
      <c r="CQ52" s="20">
        <f>CQ7</f>
        <v>2520.604793</v>
      </c>
    </row>
    <row r="53" spans="3:95" s="21" customFormat="1">
      <c r="E53" s="20">
        <f>E8</f>
        <v>1886849.3503060001</v>
      </c>
      <c r="H53" s="20">
        <f>H8</f>
        <v>63827.046820000003</v>
      </c>
      <c r="K53" s="20">
        <f>K8</f>
        <v>1680.7646999999999</v>
      </c>
      <c r="N53" s="20">
        <f>N8</f>
        <v>9199.6051120000011</v>
      </c>
      <c r="Q53" s="20">
        <f>Q8</f>
        <v>22022.663818000001</v>
      </c>
      <c r="T53" s="20">
        <f>T8</f>
        <v>8866.0044279999984</v>
      </c>
      <c r="W53" s="20">
        <f>W8</f>
        <v>1664.9070099999999</v>
      </c>
      <c r="Z53" s="20">
        <f>Z8</f>
        <v>2603.3520589999998</v>
      </c>
      <c r="AC53" s="20">
        <f>AC8</f>
        <v>178.02524</v>
      </c>
      <c r="AF53" s="20">
        <f>AF8</f>
        <v>1605.7854139999999</v>
      </c>
      <c r="AI53" s="20">
        <f>AI8</f>
        <v>26134.083686000002</v>
      </c>
      <c r="AL53" s="20">
        <f>AL8</f>
        <v>72.600750000000005</v>
      </c>
      <c r="AO53" s="20">
        <f>AO8</f>
        <v>3242.8232989999997</v>
      </c>
      <c r="AR53" s="20">
        <f>AR8</f>
        <v>2906.3027429999997</v>
      </c>
      <c r="AU53" s="20">
        <f>AU8</f>
        <v>560.73578499999996</v>
      </c>
      <c r="AX53" s="20">
        <f>AX8</f>
        <v>539.92225499999995</v>
      </c>
      <c r="BA53" s="20">
        <f>BA8</f>
        <v>31490.411690000004</v>
      </c>
      <c r="BD53" s="20">
        <f>BD8</f>
        <v>3168.1060339999999</v>
      </c>
      <c r="BG53" s="20">
        <f>BG8</f>
        <v>9908.7779589999991</v>
      </c>
      <c r="BJ53" s="20">
        <f>BJ8</f>
        <v>1368.4428289999998</v>
      </c>
      <c r="BM53" s="20">
        <f>BM8</f>
        <v>7802.7865890000003</v>
      </c>
      <c r="BP53" s="20">
        <f>BP8</f>
        <v>2662.117628</v>
      </c>
      <c r="BS53" s="20">
        <f>BS8</f>
        <v>129.97203100000002</v>
      </c>
      <c r="BV53" s="20">
        <f>BV8</f>
        <v>2821.6782309999999</v>
      </c>
      <c r="BY53" s="20">
        <f>BY8</f>
        <v>8321.7262630000005</v>
      </c>
      <c r="CB53" s="20">
        <f>CB8</f>
        <v>4256.1164100000005</v>
      </c>
      <c r="CE53" s="20">
        <f>CE8</f>
        <v>16411.525182999998</v>
      </c>
      <c r="CH53" s="20">
        <f>CH8</f>
        <v>1595.8469519999999</v>
      </c>
      <c r="CK53" s="20">
        <f>CK8</f>
        <v>2575.7788090000004</v>
      </c>
      <c r="CN53" s="20">
        <f>CN8</f>
        <v>701.95876399999997</v>
      </c>
      <c r="CQ53" s="20">
        <f>CQ8</f>
        <v>3699.9012040000002</v>
      </c>
    </row>
    <row r="54" spans="3:95" s="21" customFormat="1">
      <c r="E54" s="20" t="e">
        <f>#REF!</f>
        <v>#REF!</v>
      </c>
      <c r="H54" s="20" t="e">
        <f>#REF!</f>
        <v>#REF!</v>
      </c>
      <c r="K54" s="20" t="e">
        <f>#REF!</f>
        <v>#REF!</v>
      </c>
      <c r="N54" s="20" t="e">
        <f>#REF!</f>
        <v>#REF!</v>
      </c>
      <c r="Q54" s="20" t="e">
        <f>#REF!</f>
        <v>#REF!</v>
      </c>
      <c r="T54" s="20" t="e">
        <f>#REF!</f>
        <v>#REF!</v>
      </c>
      <c r="W54" s="20" t="e">
        <f>#REF!</f>
        <v>#REF!</v>
      </c>
      <c r="Z54" s="20" t="e">
        <f>#REF!</f>
        <v>#REF!</v>
      </c>
      <c r="AC54" s="20" t="e">
        <f>#REF!</f>
        <v>#REF!</v>
      </c>
      <c r="AF54" s="20" t="e">
        <f>#REF!</f>
        <v>#REF!</v>
      </c>
      <c r="AI54" s="20" t="e">
        <f>#REF!</f>
        <v>#REF!</v>
      </c>
      <c r="AL54" s="20" t="e">
        <f>#REF!</f>
        <v>#REF!</v>
      </c>
      <c r="AO54" s="20" t="e">
        <f>#REF!</f>
        <v>#REF!</v>
      </c>
      <c r="AR54" s="20" t="e">
        <f>#REF!</f>
        <v>#REF!</v>
      </c>
      <c r="AU54" s="20" t="e">
        <f>#REF!</f>
        <v>#REF!</v>
      </c>
      <c r="AX54" s="20" t="e">
        <f>#REF!</f>
        <v>#REF!</v>
      </c>
      <c r="BA54" s="20" t="e">
        <f>#REF!</f>
        <v>#REF!</v>
      </c>
      <c r="BD54" s="20" t="e">
        <f>#REF!</f>
        <v>#REF!</v>
      </c>
      <c r="BG54" s="20" t="e">
        <f>#REF!</f>
        <v>#REF!</v>
      </c>
      <c r="BJ54" s="20" t="e">
        <f>#REF!</f>
        <v>#REF!</v>
      </c>
      <c r="BM54" s="20" t="e">
        <f>#REF!</f>
        <v>#REF!</v>
      </c>
      <c r="BP54" s="20" t="e">
        <f>#REF!</f>
        <v>#REF!</v>
      </c>
      <c r="BS54" s="20" t="e">
        <f>#REF!</f>
        <v>#REF!</v>
      </c>
      <c r="BV54" s="20" t="e">
        <f>#REF!</f>
        <v>#REF!</v>
      </c>
      <c r="BY54" s="20" t="e">
        <f>#REF!</f>
        <v>#REF!</v>
      </c>
      <c r="CB54" s="20" t="e">
        <f>#REF!</f>
        <v>#REF!</v>
      </c>
      <c r="CE54" s="20" t="e">
        <f>#REF!</f>
        <v>#REF!</v>
      </c>
      <c r="CH54" s="20" t="e">
        <f>#REF!</f>
        <v>#REF!</v>
      </c>
      <c r="CK54" s="20" t="e">
        <f>#REF!</f>
        <v>#REF!</v>
      </c>
      <c r="CN54" s="20" t="e">
        <f>#REF!</f>
        <v>#REF!</v>
      </c>
      <c r="CQ54" s="20" t="e">
        <f>#REF!</f>
        <v>#REF!</v>
      </c>
    </row>
    <row r="55" spans="3:95" s="21" customFormat="1">
      <c r="E55" s="20">
        <f t="shared" ref="E55:E62" si="65">E9</f>
        <v>2891525.207837</v>
      </c>
      <c r="H55" s="20">
        <f t="shared" ref="H55:H62" si="66">H9</f>
        <v>71722.467628000013</v>
      </c>
      <c r="K55" s="20">
        <f t="shared" ref="K55:K62" si="67">K9</f>
        <v>2285.742577</v>
      </c>
      <c r="N55" s="20">
        <f t="shared" ref="N55:N62" si="68">N9</f>
        <v>9530.1690170000002</v>
      </c>
      <c r="Q55" s="20">
        <f t="shared" ref="Q55:Q62" si="69">Q9</f>
        <v>31940.195268000003</v>
      </c>
      <c r="T55" s="20">
        <f t="shared" ref="T55:T62" si="70">T9</f>
        <v>10291.052640000002</v>
      </c>
      <c r="W55" s="20">
        <f t="shared" ref="W55:W62" si="71">W9</f>
        <v>2177.5467349999999</v>
      </c>
      <c r="Z55" s="20">
        <f t="shared" ref="Z55:Z62" si="72">Z9</f>
        <v>4779.9567240000006</v>
      </c>
      <c r="AC55" s="20">
        <f t="shared" ref="AC55:AC62" si="73">AC9</f>
        <v>171.20539400000001</v>
      </c>
      <c r="AF55" s="20">
        <f t="shared" ref="AF55:AF62" si="74">AF9</f>
        <v>1879.4296250000002</v>
      </c>
      <c r="AI55" s="20">
        <f t="shared" ref="AI55:AI62" si="75">AI9</f>
        <v>2238268.4858379997</v>
      </c>
      <c r="AL55" s="20">
        <f t="shared" ref="AL55:AL62" si="76">AL9</f>
        <v>305.88164800000004</v>
      </c>
      <c r="AO55" s="20">
        <f t="shared" ref="AO55:AO62" si="77">AO9</f>
        <v>10422.354532000001</v>
      </c>
      <c r="AR55" s="20">
        <f t="shared" ref="AR55:AR62" si="78">AR9</f>
        <v>75781.087797</v>
      </c>
      <c r="AU55" s="20">
        <f t="shared" ref="AU55:AU62" si="79">AU9</f>
        <v>7137.0684289999999</v>
      </c>
      <c r="AX55" s="20">
        <f t="shared" ref="AX55:AX62" si="80">AX9</f>
        <v>860.38342999999998</v>
      </c>
      <c r="BA55" s="20">
        <f t="shared" ref="BA55:BA62" si="81">BA9</f>
        <v>39968.391742000007</v>
      </c>
      <c r="BD55" s="20">
        <f t="shared" ref="BD55:BD62" si="82">BD9</f>
        <v>8623.8090219999995</v>
      </c>
      <c r="BG55" s="20">
        <f t="shared" ref="BG55:BG62" si="83">BG9</f>
        <v>10825.875900000001</v>
      </c>
      <c r="BJ55" s="20">
        <f t="shared" ref="BJ55:BJ62" si="84">BJ9</f>
        <v>1548.7289249999999</v>
      </c>
      <c r="BM55" s="20">
        <f t="shared" ref="BM55:BM62" si="85">BM9</f>
        <v>7788.073574</v>
      </c>
      <c r="BP55" s="20">
        <f t="shared" ref="BP55:BP62" si="86">BP9</f>
        <v>2560.8591290000004</v>
      </c>
      <c r="BS55" s="20">
        <f t="shared" ref="BS55:BS62" si="87">BS9</f>
        <v>723.79874500000017</v>
      </c>
      <c r="BV55" s="20">
        <f t="shared" ref="BV55:BV62" si="88">BV9</f>
        <v>4631.598962</v>
      </c>
      <c r="BY55" s="20">
        <f t="shared" ref="BY55:BY62" si="89">BY9</f>
        <v>11975.287735</v>
      </c>
      <c r="CB55" s="20">
        <f t="shared" ref="CB55:CB62" si="90">CB9</f>
        <v>8391.956655</v>
      </c>
      <c r="CE55" s="20">
        <f t="shared" ref="CE55:CE62" si="91">CE9</f>
        <v>18544.258604000002</v>
      </c>
      <c r="CH55" s="20">
        <f t="shared" ref="CH55:CH62" si="92">CH9</f>
        <v>9541.2148649999999</v>
      </c>
      <c r="CK55" s="20">
        <f t="shared" ref="CK55:CK62" si="93">CK9</f>
        <v>5029.1930410000004</v>
      </c>
      <c r="CN55" s="20">
        <f t="shared" ref="CN55:CN62" si="94">CN9</f>
        <v>1203.809941</v>
      </c>
      <c r="CQ55" s="20">
        <f t="shared" ref="CQ55:CQ62" si="95">CQ9</f>
        <v>7415.1175129999992</v>
      </c>
    </row>
    <row r="56" spans="3:95" s="21" customFormat="1">
      <c r="E56" s="20">
        <f t="shared" si="65"/>
        <v>5280804.7051459998</v>
      </c>
      <c r="H56" s="20">
        <f t="shared" si="66"/>
        <v>176799.963685</v>
      </c>
      <c r="K56" s="20">
        <f t="shared" si="67"/>
        <v>53554.89993</v>
      </c>
      <c r="N56" s="20">
        <f t="shared" si="68"/>
        <v>17815.530587000001</v>
      </c>
      <c r="Q56" s="20">
        <f t="shared" si="69"/>
        <v>112178.80895300001</v>
      </c>
      <c r="T56" s="20">
        <f t="shared" si="70"/>
        <v>62293.625438000003</v>
      </c>
      <c r="W56" s="20">
        <f t="shared" si="71"/>
        <v>15477.338047000001</v>
      </c>
      <c r="Z56" s="20">
        <f t="shared" si="72"/>
        <v>22448.461281</v>
      </c>
      <c r="AC56" s="20">
        <f t="shared" si="73"/>
        <v>315.32938099999996</v>
      </c>
      <c r="AF56" s="20">
        <f t="shared" si="74"/>
        <v>2657.4816940000001</v>
      </c>
      <c r="AI56" s="20">
        <f t="shared" si="75"/>
        <v>4324034.1617459999</v>
      </c>
      <c r="AL56" s="20">
        <f t="shared" si="76"/>
        <v>2056.413638</v>
      </c>
      <c r="AO56" s="20">
        <f t="shared" si="77"/>
        <v>55062.767201999995</v>
      </c>
      <c r="AR56" s="20">
        <f t="shared" si="78"/>
        <v>510305.73927899997</v>
      </c>
      <c r="AU56" s="20">
        <f t="shared" si="79"/>
        <v>29998.268959000001</v>
      </c>
      <c r="AX56" s="20">
        <f t="shared" si="80"/>
        <v>7560.5090850000006</v>
      </c>
      <c r="BA56" s="20">
        <f t="shared" si="81"/>
        <v>173208.20113100001</v>
      </c>
      <c r="BD56" s="20">
        <f t="shared" si="82"/>
        <v>113955.17084300001</v>
      </c>
      <c r="BG56" s="20">
        <f t="shared" si="83"/>
        <v>37211.087010000003</v>
      </c>
      <c r="BJ56" s="20">
        <f t="shared" si="84"/>
        <v>20287.675169999999</v>
      </c>
      <c r="BM56" s="20">
        <f t="shared" si="85"/>
        <v>31511.55371</v>
      </c>
      <c r="BP56" s="20">
        <f t="shared" si="86"/>
        <v>47194.912818000004</v>
      </c>
      <c r="BS56" s="20">
        <f t="shared" si="87"/>
        <v>22687.462357</v>
      </c>
      <c r="BV56" s="20">
        <f t="shared" si="88"/>
        <v>39614.890143000004</v>
      </c>
      <c r="BY56" s="20">
        <f t="shared" si="89"/>
        <v>43596.686609999997</v>
      </c>
      <c r="CB56" s="20">
        <f t="shared" si="90"/>
        <v>29879.980461000003</v>
      </c>
      <c r="CE56" s="20">
        <f t="shared" si="91"/>
        <v>138368.18560699999</v>
      </c>
      <c r="CH56" s="20">
        <f t="shared" si="92"/>
        <v>34498.843261999995</v>
      </c>
      <c r="CK56" s="20">
        <f t="shared" si="93"/>
        <v>37158.813742999999</v>
      </c>
      <c r="CN56" s="20">
        <f t="shared" si="94"/>
        <v>2820.9051030000001</v>
      </c>
      <c r="CQ56" s="20">
        <f t="shared" si="95"/>
        <v>24480.538872000001</v>
      </c>
    </row>
    <row r="57" spans="3:95" s="21" customFormat="1">
      <c r="E57" s="20">
        <f t="shared" si="65"/>
        <v>6057342.7172380006</v>
      </c>
      <c r="H57" s="20">
        <f t="shared" si="66"/>
        <v>144998.85902800001</v>
      </c>
      <c r="K57" s="20">
        <f t="shared" si="67"/>
        <v>19449.454156</v>
      </c>
      <c r="N57" s="20">
        <f t="shared" si="68"/>
        <v>12068.338232999999</v>
      </c>
      <c r="Q57" s="20">
        <f t="shared" si="69"/>
        <v>80273.22033299999</v>
      </c>
      <c r="T57" s="20">
        <f t="shared" si="70"/>
        <v>22273.949789999999</v>
      </c>
      <c r="W57" s="20">
        <f t="shared" si="71"/>
        <v>4958.9211960000002</v>
      </c>
      <c r="Z57" s="20">
        <f t="shared" si="72"/>
        <v>11478.185947999998</v>
      </c>
      <c r="AC57" s="20">
        <f t="shared" si="73"/>
        <v>301.835241</v>
      </c>
      <c r="AF57" s="20">
        <f t="shared" si="74"/>
        <v>2356.6046009999995</v>
      </c>
      <c r="AI57" s="20">
        <f t="shared" si="75"/>
        <v>2587913.0972770001</v>
      </c>
      <c r="AL57" s="20">
        <f t="shared" si="76"/>
        <v>1407.034506</v>
      </c>
      <c r="AO57" s="20">
        <f t="shared" si="77"/>
        <v>22718.665819000002</v>
      </c>
      <c r="AR57" s="20">
        <f t="shared" si="78"/>
        <v>706973.61962200003</v>
      </c>
      <c r="AU57" s="20">
        <f t="shared" si="79"/>
        <v>6958.0401939999992</v>
      </c>
      <c r="AX57" s="20">
        <f t="shared" si="80"/>
        <v>21686.921347000003</v>
      </c>
      <c r="BA57" s="20">
        <f t="shared" si="81"/>
        <v>74940.779735999997</v>
      </c>
      <c r="BD57" s="20">
        <f t="shared" si="82"/>
        <v>20751.179348999998</v>
      </c>
      <c r="BG57" s="20">
        <f t="shared" si="83"/>
        <v>16672.51872</v>
      </c>
      <c r="BJ57" s="20">
        <f t="shared" si="84"/>
        <v>5423.8639440000006</v>
      </c>
      <c r="BM57" s="20">
        <f t="shared" si="85"/>
        <v>20832.332741000002</v>
      </c>
      <c r="BP57" s="20">
        <f t="shared" si="86"/>
        <v>12982.426067999999</v>
      </c>
      <c r="BS57" s="20">
        <f t="shared" si="87"/>
        <v>9124.1093190000011</v>
      </c>
      <c r="BV57" s="20">
        <f t="shared" si="88"/>
        <v>18585.955415</v>
      </c>
      <c r="BY57" s="20">
        <f t="shared" si="89"/>
        <v>42466.410204</v>
      </c>
      <c r="CB57" s="20">
        <f t="shared" si="90"/>
        <v>15008.935786000002</v>
      </c>
      <c r="CE57" s="20">
        <f t="shared" si="91"/>
        <v>44265.570738000009</v>
      </c>
      <c r="CH57" s="20">
        <f t="shared" si="92"/>
        <v>6377.3589739999998</v>
      </c>
      <c r="CK57" s="20">
        <f t="shared" si="93"/>
        <v>32379.383705</v>
      </c>
      <c r="CN57" s="20">
        <f t="shared" si="94"/>
        <v>2507.1145289999999</v>
      </c>
      <c r="CQ57" s="20">
        <f t="shared" si="95"/>
        <v>37912.680524000003</v>
      </c>
    </row>
    <row r="58" spans="3:95" s="21" customFormat="1">
      <c r="E58" s="20">
        <f t="shared" si="65"/>
        <v>6207662.3881289996</v>
      </c>
      <c r="H58" s="20">
        <f t="shared" si="66"/>
        <v>129074.26007800001</v>
      </c>
      <c r="K58" s="20">
        <f t="shared" si="67"/>
        <v>8356.3399800000007</v>
      </c>
      <c r="N58" s="20">
        <f t="shared" si="68"/>
        <v>7586.8304660000003</v>
      </c>
      <c r="Q58" s="20">
        <f t="shared" si="69"/>
        <v>47852.840738000006</v>
      </c>
      <c r="T58" s="20">
        <f t="shared" si="70"/>
        <v>11308.780510999999</v>
      </c>
      <c r="W58" s="20">
        <f t="shared" si="71"/>
        <v>2217.369107</v>
      </c>
      <c r="Z58" s="20">
        <f t="shared" si="72"/>
        <v>7326.6510560000006</v>
      </c>
      <c r="AC58" s="20">
        <f t="shared" si="73"/>
        <v>318.795097</v>
      </c>
      <c r="AF58" s="20">
        <f t="shared" si="74"/>
        <v>3580.5068579999997</v>
      </c>
      <c r="AI58" s="20">
        <f t="shared" si="75"/>
        <v>3856538.8116270001</v>
      </c>
      <c r="AL58" s="20">
        <f t="shared" si="76"/>
        <v>1741.6958420000001</v>
      </c>
      <c r="AO58" s="20">
        <f t="shared" si="77"/>
        <v>10409.615879000001</v>
      </c>
      <c r="AR58" s="20">
        <f t="shared" si="78"/>
        <v>701851.49352700007</v>
      </c>
      <c r="AU58" s="20">
        <f t="shared" si="79"/>
        <v>4348.0419240000001</v>
      </c>
      <c r="AX58" s="20">
        <f t="shared" si="80"/>
        <v>198918.12940199999</v>
      </c>
      <c r="BA58" s="20">
        <f t="shared" si="81"/>
        <v>49141.494471999998</v>
      </c>
      <c r="BD58" s="20">
        <f t="shared" si="82"/>
        <v>6523.7629260000003</v>
      </c>
      <c r="BG58" s="20">
        <f t="shared" si="83"/>
        <v>14630.553692000001</v>
      </c>
      <c r="BJ58" s="20">
        <f t="shared" si="84"/>
        <v>3043.530303</v>
      </c>
      <c r="BM58" s="20">
        <f t="shared" si="85"/>
        <v>14480.360831999998</v>
      </c>
      <c r="BP58" s="20">
        <f t="shared" si="86"/>
        <v>9202.5687439999983</v>
      </c>
      <c r="BS58" s="20">
        <f t="shared" si="87"/>
        <v>1809.2509100000002</v>
      </c>
      <c r="BV58" s="20">
        <f t="shared" si="88"/>
        <v>12787.729708000001</v>
      </c>
      <c r="BY58" s="20">
        <f t="shared" si="89"/>
        <v>42166.836062000002</v>
      </c>
      <c r="CB58" s="20">
        <f t="shared" si="90"/>
        <v>11080.199436999999</v>
      </c>
      <c r="CE58" s="20">
        <f t="shared" si="91"/>
        <v>26782.109009</v>
      </c>
      <c r="CH58" s="20">
        <f t="shared" si="92"/>
        <v>3294.0794489999998</v>
      </c>
      <c r="CK58" s="20">
        <f t="shared" si="93"/>
        <v>8762.2141620000002</v>
      </c>
      <c r="CN58" s="20">
        <f t="shared" si="94"/>
        <v>2585.946367</v>
      </c>
      <c r="CQ58" s="20">
        <f t="shared" si="95"/>
        <v>24473.215253999999</v>
      </c>
    </row>
    <row r="59" spans="3:95" s="21" customFormat="1">
      <c r="E59" s="20">
        <f t="shared" si="65"/>
        <v>8595241.8528150022</v>
      </c>
      <c r="H59" s="20">
        <f t="shared" si="66"/>
        <v>150750.40549999999</v>
      </c>
      <c r="K59" s="20">
        <f t="shared" si="67"/>
        <v>9094.9387060000008</v>
      </c>
      <c r="N59" s="20">
        <f t="shared" si="68"/>
        <v>7738.9918990000006</v>
      </c>
      <c r="Q59" s="20">
        <f t="shared" si="69"/>
        <v>50605.814584</v>
      </c>
      <c r="T59" s="20">
        <f t="shared" si="70"/>
        <v>14461.269129999999</v>
      </c>
      <c r="W59" s="20">
        <f t="shared" si="71"/>
        <v>4537.1447919999991</v>
      </c>
      <c r="Z59" s="20">
        <f t="shared" si="72"/>
        <v>8537.9818589999995</v>
      </c>
      <c r="AC59" s="20">
        <f t="shared" si="73"/>
        <v>372.48880299999996</v>
      </c>
      <c r="AF59" s="20">
        <f t="shared" si="74"/>
        <v>2724.550127</v>
      </c>
      <c r="AI59" s="20">
        <f t="shared" si="75"/>
        <v>2564274.7323329998</v>
      </c>
      <c r="AL59" s="20">
        <f t="shared" si="76"/>
        <v>4903.541999</v>
      </c>
      <c r="AO59" s="20">
        <f t="shared" si="77"/>
        <v>14296.299234000002</v>
      </c>
      <c r="AR59" s="20">
        <f t="shared" si="78"/>
        <v>1131643.1390259999</v>
      </c>
      <c r="AU59" s="20">
        <f t="shared" si="79"/>
        <v>5846.6651059999986</v>
      </c>
      <c r="AX59" s="20">
        <f t="shared" si="80"/>
        <v>179606.78963300001</v>
      </c>
      <c r="BA59" s="20">
        <f t="shared" si="81"/>
        <v>62051.776962999989</v>
      </c>
      <c r="BD59" s="20">
        <f t="shared" si="82"/>
        <v>8686.2614730000005</v>
      </c>
      <c r="BG59" s="20">
        <f t="shared" si="83"/>
        <v>18047.570830000001</v>
      </c>
      <c r="BJ59" s="20">
        <f t="shared" si="84"/>
        <v>2912.2737980000002</v>
      </c>
      <c r="BM59" s="20">
        <f t="shared" si="85"/>
        <v>13357.680769000001</v>
      </c>
      <c r="BP59" s="20">
        <f t="shared" si="86"/>
        <v>12864.201804</v>
      </c>
      <c r="BS59" s="20">
        <f t="shared" si="87"/>
        <v>2317.923632</v>
      </c>
      <c r="BV59" s="20">
        <f t="shared" si="88"/>
        <v>17065.103032999999</v>
      </c>
      <c r="BY59" s="20">
        <f t="shared" si="89"/>
        <v>42565.551487999997</v>
      </c>
      <c r="CB59" s="20">
        <f t="shared" si="90"/>
        <v>14818.146045</v>
      </c>
      <c r="CE59" s="20">
        <f t="shared" si="91"/>
        <v>33238.008763000005</v>
      </c>
      <c r="CH59" s="20">
        <f t="shared" si="92"/>
        <v>4918.9384720000007</v>
      </c>
      <c r="CK59" s="20">
        <f t="shared" si="93"/>
        <v>27607.827698999994</v>
      </c>
      <c r="CN59" s="20">
        <f t="shared" si="94"/>
        <v>2980.8188580000001</v>
      </c>
      <c r="CQ59" s="20">
        <f t="shared" si="95"/>
        <v>36740.859474000004</v>
      </c>
    </row>
    <row r="60" spans="3:95" s="21" customFormat="1">
      <c r="E60" s="20">
        <f t="shared" si="65"/>
        <v>16114979.283313999</v>
      </c>
      <c r="H60" s="20">
        <f t="shared" si="66"/>
        <v>249255.965471</v>
      </c>
      <c r="K60" s="20">
        <f t="shared" si="67"/>
        <v>23812.250576999999</v>
      </c>
      <c r="N60" s="20">
        <f t="shared" si="68"/>
        <v>11402.028125000001</v>
      </c>
      <c r="Q60" s="20">
        <f t="shared" si="69"/>
        <v>64793.168982999996</v>
      </c>
      <c r="T60" s="20">
        <f t="shared" si="70"/>
        <v>36865.769451999993</v>
      </c>
      <c r="W60" s="20">
        <f t="shared" si="71"/>
        <v>9140.2167359999985</v>
      </c>
      <c r="Z60" s="20">
        <f t="shared" si="72"/>
        <v>19416.346775999998</v>
      </c>
      <c r="AC60" s="20">
        <f t="shared" si="73"/>
        <v>396.72448699999995</v>
      </c>
      <c r="AF60" s="20">
        <f t="shared" si="74"/>
        <v>2749.4459440000001</v>
      </c>
      <c r="AI60" s="20">
        <f t="shared" si="75"/>
        <v>2389284.6861139997</v>
      </c>
      <c r="AL60" s="20">
        <f t="shared" si="76"/>
        <v>9623.0162719999989</v>
      </c>
      <c r="AO60" s="20">
        <f t="shared" si="77"/>
        <v>48649.835041000006</v>
      </c>
      <c r="AR60" s="20">
        <f t="shared" si="78"/>
        <v>1050089.9800979998</v>
      </c>
      <c r="AU60" s="20">
        <f t="shared" si="79"/>
        <v>16897.994942000001</v>
      </c>
      <c r="AX60" s="20">
        <f t="shared" si="80"/>
        <v>174944.41936999999</v>
      </c>
      <c r="BA60" s="20">
        <f t="shared" si="81"/>
        <v>121647.06952600001</v>
      </c>
      <c r="BD60" s="20">
        <f t="shared" si="82"/>
        <v>31335.629656000001</v>
      </c>
      <c r="BG60" s="20">
        <f t="shared" si="83"/>
        <v>30452.307054000001</v>
      </c>
      <c r="BJ60" s="20">
        <f t="shared" si="84"/>
        <v>8241.9991100000007</v>
      </c>
      <c r="BM60" s="20">
        <f t="shared" si="85"/>
        <v>25746.133199</v>
      </c>
      <c r="BP60" s="20">
        <f t="shared" si="86"/>
        <v>24110.100446000004</v>
      </c>
      <c r="BS60" s="20">
        <f t="shared" si="87"/>
        <v>16074.422252999999</v>
      </c>
      <c r="BV60" s="20">
        <f t="shared" si="88"/>
        <v>27835.774605999999</v>
      </c>
      <c r="BY60" s="20">
        <f t="shared" si="89"/>
        <v>50911.649622999998</v>
      </c>
      <c r="CB60" s="20">
        <f t="shared" si="90"/>
        <v>27225.008856</v>
      </c>
      <c r="CE60" s="20">
        <f t="shared" si="91"/>
        <v>64742.421270999999</v>
      </c>
      <c r="CH60" s="20">
        <f t="shared" si="92"/>
        <v>23669.994998000002</v>
      </c>
      <c r="CK60" s="20">
        <f t="shared" si="93"/>
        <v>59119.498754</v>
      </c>
      <c r="CN60" s="20">
        <f t="shared" si="94"/>
        <v>4172.8616309999998</v>
      </c>
      <c r="CQ60" s="20">
        <f t="shared" si="95"/>
        <v>38207.751218999998</v>
      </c>
    </row>
    <row r="61" spans="3:95" s="21" customFormat="1">
      <c r="E61" s="20">
        <f t="shared" si="65"/>
        <v>28118089.587968003</v>
      </c>
      <c r="H61" s="20">
        <f t="shared" si="66"/>
        <v>460512.00777600001</v>
      </c>
      <c r="K61" s="20">
        <f t="shared" si="67"/>
        <v>185763.58576800002</v>
      </c>
      <c r="N61" s="20">
        <f t="shared" si="68"/>
        <v>22845.407088000004</v>
      </c>
      <c r="Q61" s="20">
        <f t="shared" si="69"/>
        <v>431894.06619200006</v>
      </c>
      <c r="T61" s="20">
        <f t="shared" si="70"/>
        <v>306950.95178400003</v>
      </c>
      <c r="W61" s="20">
        <f t="shared" si="71"/>
        <v>32931.405464000003</v>
      </c>
      <c r="Z61" s="20">
        <f t="shared" si="72"/>
        <v>79930.513357000003</v>
      </c>
      <c r="AC61" s="20">
        <f t="shared" si="73"/>
        <v>11296.150929000001</v>
      </c>
      <c r="AF61" s="20">
        <f t="shared" si="74"/>
        <v>36144.409939999998</v>
      </c>
      <c r="AI61" s="20">
        <f t="shared" si="75"/>
        <v>4460065.2275219997</v>
      </c>
      <c r="AL61" s="20">
        <f t="shared" si="76"/>
        <v>43610.119217999993</v>
      </c>
      <c r="AO61" s="20">
        <f t="shared" si="77"/>
        <v>240645.37817099999</v>
      </c>
      <c r="AR61" s="20">
        <f t="shared" si="78"/>
        <v>684331.69414600008</v>
      </c>
      <c r="AU61" s="20">
        <f t="shared" si="79"/>
        <v>73606.935580000005</v>
      </c>
      <c r="AX61" s="20">
        <f t="shared" si="80"/>
        <v>299347.62043100002</v>
      </c>
      <c r="BA61" s="20">
        <f t="shared" si="81"/>
        <v>419810.29726999998</v>
      </c>
      <c r="BD61" s="20">
        <f t="shared" si="82"/>
        <v>206055.58441800001</v>
      </c>
      <c r="BG61" s="20">
        <f t="shared" si="83"/>
        <v>130839.85642100002</v>
      </c>
      <c r="BJ61" s="20">
        <f t="shared" si="84"/>
        <v>81788.935059999989</v>
      </c>
      <c r="BM61" s="20">
        <f t="shared" si="85"/>
        <v>173034.21451199998</v>
      </c>
      <c r="BP61" s="20">
        <f t="shared" si="86"/>
        <v>107004.495411</v>
      </c>
      <c r="BS61" s="20">
        <f t="shared" si="87"/>
        <v>24328.946202000003</v>
      </c>
      <c r="BV61" s="20">
        <f t="shared" si="88"/>
        <v>123048.11507</v>
      </c>
      <c r="BY61" s="20">
        <f t="shared" si="89"/>
        <v>225840.10321000003</v>
      </c>
      <c r="CB61" s="20">
        <f t="shared" si="90"/>
        <v>68345.222146</v>
      </c>
      <c r="CE61" s="20">
        <f t="shared" si="91"/>
        <v>454498.28764799994</v>
      </c>
      <c r="CH61" s="20">
        <f t="shared" si="92"/>
        <v>122966.38821900001</v>
      </c>
      <c r="CK61" s="20">
        <f t="shared" si="93"/>
        <v>199649.98867999998</v>
      </c>
      <c r="CN61" s="20">
        <f t="shared" si="94"/>
        <v>75270.280530000004</v>
      </c>
      <c r="CQ61" s="20">
        <f t="shared" si="95"/>
        <v>94990.954142999995</v>
      </c>
    </row>
    <row r="62" spans="3:95" s="21" customFormat="1">
      <c r="E62" s="20">
        <f t="shared" si="65"/>
        <v>21437434.737287</v>
      </c>
      <c r="H62" s="20">
        <f t="shared" si="66"/>
        <v>509270.95610700001</v>
      </c>
      <c r="K62" s="20">
        <f t="shared" si="67"/>
        <v>147591.69429399999</v>
      </c>
      <c r="N62" s="20">
        <f t="shared" si="68"/>
        <v>12505.400900999999</v>
      </c>
      <c r="Q62" s="20">
        <f t="shared" si="69"/>
        <v>465063.81748600007</v>
      </c>
      <c r="T62" s="20">
        <f t="shared" si="70"/>
        <v>331868.05958</v>
      </c>
      <c r="W62" s="20">
        <f t="shared" si="71"/>
        <v>30808.304610000003</v>
      </c>
      <c r="Z62" s="20">
        <f t="shared" si="72"/>
        <v>90069.555496000015</v>
      </c>
      <c r="AC62" s="20">
        <f t="shared" si="73"/>
        <v>5638.2584569999999</v>
      </c>
      <c r="AF62" s="20">
        <f t="shared" si="74"/>
        <v>68629.093022999979</v>
      </c>
      <c r="AI62" s="20">
        <f t="shared" si="75"/>
        <v>3090220.5048529999</v>
      </c>
      <c r="AL62" s="20">
        <f t="shared" si="76"/>
        <v>71980.074901000015</v>
      </c>
      <c r="AO62" s="20">
        <f t="shared" si="77"/>
        <v>288512.44202800002</v>
      </c>
      <c r="AR62" s="20">
        <f t="shared" si="78"/>
        <v>680537.83578599989</v>
      </c>
      <c r="AU62" s="20">
        <f t="shared" si="79"/>
        <v>58540.102585000001</v>
      </c>
      <c r="AX62" s="20">
        <f t="shared" si="80"/>
        <v>367648.51066999999</v>
      </c>
      <c r="BA62" s="20">
        <f t="shared" si="81"/>
        <v>436488.21671299991</v>
      </c>
      <c r="BD62" s="20">
        <f t="shared" si="82"/>
        <v>125102.57034399999</v>
      </c>
      <c r="BG62" s="20">
        <f t="shared" si="83"/>
        <v>184180.062508</v>
      </c>
      <c r="BJ62" s="20">
        <f t="shared" si="84"/>
        <v>110065.93264499999</v>
      </c>
      <c r="BM62" s="20">
        <f t="shared" si="85"/>
        <v>272676.96565999999</v>
      </c>
      <c r="BP62" s="20">
        <f t="shared" si="86"/>
        <v>110607.893887</v>
      </c>
      <c r="BS62" s="20">
        <f t="shared" si="87"/>
        <v>5394.5489879999996</v>
      </c>
      <c r="BV62" s="20">
        <f t="shared" si="88"/>
        <v>149574.070955</v>
      </c>
      <c r="BY62" s="20">
        <f t="shared" si="89"/>
        <v>297206.16364799999</v>
      </c>
      <c r="CB62" s="20">
        <f t="shared" si="90"/>
        <v>88410.478383000009</v>
      </c>
      <c r="CE62" s="20">
        <f t="shared" si="91"/>
        <v>431320.55526100006</v>
      </c>
      <c r="CH62" s="20">
        <f t="shared" si="92"/>
        <v>50733.570270000011</v>
      </c>
      <c r="CK62" s="20">
        <f t="shared" si="93"/>
        <v>217671.62461600002</v>
      </c>
      <c r="CN62" s="20">
        <f t="shared" si="94"/>
        <v>129207.179177</v>
      </c>
      <c r="CQ62" s="20">
        <f t="shared" si="95"/>
        <v>187755.13350600001</v>
      </c>
    </row>
    <row r="63" spans="3:95" s="12" customFormat="1"/>
    <row r="64" spans="3:95" s="12" customFormat="1">
      <c r="C64" s="24" t="e">
        <f>SUM(C20:C63)</f>
        <v>#REF!</v>
      </c>
      <c r="D64" s="24" t="e">
        <f>SUM(D35:D63)</f>
        <v>#REF!</v>
      </c>
      <c r="E64" s="24" t="e">
        <f>SUM(E50:E62)</f>
        <v>#REF!</v>
      </c>
      <c r="F64" s="24" t="e">
        <f t="shared" ref="F64" si="96">SUM(F20:F63)</f>
        <v>#REF!</v>
      </c>
      <c r="G64" s="24" t="e">
        <f t="shared" ref="G64" si="97">SUM(G35:G63)</f>
        <v>#REF!</v>
      </c>
      <c r="H64" s="24" t="e">
        <f t="shared" ref="H64" si="98">SUM(H50:H62)</f>
        <v>#REF!</v>
      </c>
      <c r="I64" s="24" t="e">
        <f t="shared" ref="I64" si="99">SUM(I20:I63)</f>
        <v>#REF!</v>
      </c>
      <c r="J64" s="24" t="e">
        <f t="shared" ref="J64" si="100">SUM(J35:J63)</f>
        <v>#REF!</v>
      </c>
      <c r="K64" s="24" t="e">
        <f t="shared" ref="K64" si="101">SUM(K50:K62)</f>
        <v>#REF!</v>
      </c>
      <c r="L64" s="24" t="e">
        <f t="shared" ref="L64" si="102">SUM(L20:L63)</f>
        <v>#REF!</v>
      </c>
      <c r="M64" s="24" t="e">
        <f t="shared" ref="M64" si="103">SUM(M35:M63)</f>
        <v>#REF!</v>
      </c>
      <c r="N64" s="24" t="e">
        <f t="shared" ref="N64:BY64" si="104">SUM(N50:N62)</f>
        <v>#REF!</v>
      </c>
      <c r="O64" s="24" t="e">
        <f t="shared" ref="O64" si="105">SUM(O20:O63)</f>
        <v>#REF!</v>
      </c>
      <c r="P64" s="24" t="e">
        <f t="shared" ref="P64" si="106">SUM(P35:P63)</f>
        <v>#REF!</v>
      </c>
      <c r="Q64" s="24" t="e">
        <f t="shared" si="104"/>
        <v>#REF!</v>
      </c>
      <c r="R64" s="24" t="e">
        <f t="shared" ref="R64" si="107">SUM(R20:R63)</f>
        <v>#REF!</v>
      </c>
      <c r="S64" s="24" t="e">
        <f t="shared" ref="S64" si="108">SUM(S35:S63)</f>
        <v>#REF!</v>
      </c>
      <c r="T64" s="24" t="e">
        <f t="shared" si="104"/>
        <v>#REF!</v>
      </c>
      <c r="U64" s="24" t="e">
        <f t="shared" ref="U64" si="109">SUM(U20:U63)</f>
        <v>#REF!</v>
      </c>
      <c r="V64" s="24" t="e">
        <f t="shared" ref="V64" si="110">SUM(V35:V63)</f>
        <v>#REF!</v>
      </c>
      <c r="W64" s="24" t="e">
        <f t="shared" si="104"/>
        <v>#REF!</v>
      </c>
      <c r="X64" s="24" t="e">
        <f t="shared" ref="X64" si="111">SUM(X20:X63)</f>
        <v>#REF!</v>
      </c>
      <c r="Y64" s="24" t="e">
        <f t="shared" ref="Y64" si="112">SUM(Y35:Y63)</f>
        <v>#REF!</v>
      </c>
      <c r="Z64" s="24" t="e">
        <f t="shared" si="104"/>
        <v>#REF!</v>
      </c>
      <c r="AA64" s="24" t="e">
        <f t="shared" ref="AA64" si="113">SUM(AA20:AA63)</f>
        <v>#REF!</v>
      </c>
      <c r="AB64" s="24" t="e">
        <f t="shared" ref="AB64" si="114">SUM(AB35:AB63)</f>
        <v>#REF!</v>
      </c>
      <c r="AC64" s="24" t="e">
        <f t="shared" si="104"/>
        <v>#REF!</v>
      </c>
      <c r="AD64" s="24" t="e">
        <f t="shared" ref="AD64" si="115">SUM(AD20:AD63)</f>
        <v>#REF!</v>
      </c>
      <c r="AE64" s="24" t="e">
        <f t="shared" ref="AE64" si="116">SUM(AE35:AE63)</f>
        <v>#REF!</v>
      </c>
      <c r="AF64" s="24" t="e">
        <f t="shared" si="104"/>
        <v>#REF!</v>
      </c>
      <c r="AG64" s="24" t="e">
        <f t="shared" ref="AG64" si="117">SUM(AG20:AG63)</f>
        <v>#REF!</v>
      </c>
      <c r="AH64" s="24" t="e">
        <f t="shared" ref="AH64" si="118">SUM(AH35:AH63)</f>
        <v>#REF!</v>
      </c>
      <c r="AI64" s="24" t="e">
        <f t="shared" si="104"/>
        <v>#REF!</v>
      </c>
      <c r="AJ64" s="24" t="e">
        <f t="shared" ref="AJ64" si="119">SUM(AJ20:AJ63)</f>
        <v>#REF!</v>
      </c>
      <c r="AK64" s="24" t="e">
        <f t="shared" ref="AK64" si="120">SUM(AK35:AK63)</f>
        <v>#REF!</v>
      </c>
      <c r="AL64" s="24" t="e">
        <f t="shared" si="104"/>
        <v>#REF!</v>
      </c>
      <c r="AM64" s="24" t="e">
        <f t="shared" ref="AM64" si="121">SUM(AM20:AM63)</f>
        <v>#REF!</v>
      </c>
      <c r="AN64" s="24" t="e">
        <f t="shared" ref="AN64" si="122">SUM(AN35:AN63)</f>
        <v>#REF!</v>
      </c>
      <c r="AO64" s="24" t="e">
        <f t="shared" si="104"/>
        <v>#REF!</v>
      </c>
      <c r="AP64" s="24" t="e">
        <f t="shared" ref="AP64" si="123">SUM(AP20:AP63)</f>
        <v>#REF!</v>
      </c>
      <c r="AQ64" s="24" t="e">
        <f t="shared" ref="AQ64" si="124">SUM(AQ35:AQ63)</f>
        <v>#REF!</v>
      </c>
      <c r="AR64" s="24" t="e">
        <f t="shared" si="104"/>
        <v>#REF!</v>
      </c>
      <c r="AS64" s="24" t="e">
        <f t="shared" ref="AS64" si="125">SUM(AS20:AS63)</f>
        <v>#REF!</v>
      </c>
      <c r="AT64" s="24" t="e">
        <f t="shared" ref="AT64" si="126">SUM(AT35:AT63)</f>
        <v>#REF!</v>
      </c>
      <c r="AU64" s="24" t="e">
        <f t="shared" si="104"/>
        <v>#REF!</v>
      </c>
      <c r="AV64" s="24" t="e">
        <f t="shared" ref="AV64" si="127">SUM(AV20:AV63)</f>
        <v>#REF!</v>
      </c>
      <c r="AW64" s="24" t="e">
        <f t="shared" ref="AW64" si="128">SUM(AW35:AW63)</f>
        <v>#REF!</v>
      </c>
      <c r="AX64" s="24" t="e">
        <f t="shared" si="104"/>
        <v>#REF!</v>
      </c>
      <c r="AY64" s="24" t="e">
        <f t="shared" ref="AY64" si="129">SUM(AY20:AY63)</f>
        <v>#REF!</v>
      </c>
      <c r="AZ64" s="24" t="e">
        <f t="shared" ref="AZ64" si="130">SUM(AZ35:AZ63)</f>
        <v>#REF!</v>
      </c>
      <c r="BA64" s="24" t="e">
        <f t="shared" si="104"/>
        <v>#REF!</v>
      </c>
      <c r="BB64" s="24" t="e">
        <f t="shared" ref="BB64" si="131">SUM(BB20:BB63)</f>
        <v>#REF!</v>
      </c>
      <c r="BC64" s="24" t="e">
        <f t="shared" ref="BC64" si="132">SUM(BC35:BC63)</f>
        <v>#REF!</v>
      </c>
      <c r="BD64" s="24" t="e">
        <f t="shared" si="104"/>
        <v>#REF!</v>
      </c>
      <c r="BE64" s="24" t="e">
        <f t="shared" ref="BE64" si="133">SUM(BE20:BE63)</f>
        <v>#REF!</v>
      </c>
      <c r="BF64" s="24" t="e">
        <f t="shared" ref="BF64" si="134">SUM(BF35:BF63)</f>
        <v>#REF!</v>
      </c>
      <c r="BG64" s="24" t="e">
        <f t="shared" si="104"/>
        <v>#REF!</v>
      </c>
      <c r="BH64" s="24" t="e">
        <f t="shared" ref="BH64" si="135">SUM(BH20:BH63)</f>
        <v>#REF!</v>
      </c>
      <c r="BI64" s="24" t="e">
        <f t="shared" ref="BI64" si="136">SUM(BI35:BI63)</f>
        <v>#REF!</v>
      </c>
      <c r="BJ64" s="24" t="e">
        <f t="shared" si="104"/>
        <v>#REF!</v>
      </c>
      <c r="BK64" s="24" t="e">
        <f t="shared" ref="BK64" si="137">SUM(BK20:BK63)</f>
        <v>#REF!</v>
      </c>
      <c r="BL64" s="24" t="e">
        <f t="shared" ref="BL64" si="138">SUM(BL35:BL63)</f>
        <v>#REF!</v>
      </c>
      <c r="BM64" s="24" t="e">
        <f t="shared" si="104"/>
        <v>#REF!</v>
      </c>
      <c r="BN64" s="24" t="e">
        <f t="shared" ref="BN64" si="139">SUM(BN20:BN63)</f>
        <v>#REF!</v>
      </c>
      <c r="BO64" s="24" t="e">
        <f t="shared" ref="BO64" si="140">SUM(BO35:BO63)</f>
        <v>#REF!</v>
      </c>
      <c r="BP64" s="24" t="e">
        <f t="shared" si="104"/>
        <v>#REF!</v>
      </c>
      <c r="BQ64" s="24" t="e">
        <f t="shared" ref="BQ64" si="141">SUM(BQ20:BQ63)</f>
        <v>#REF!</v>
      </c>
      <c r="BR64" s="24" t="e">
        <f t="shared" ref="BR64" si="142">SUM(BR35:BR63)</f>
        <v>#REF!</v>
      </c>
      <c r="BS64" s="24" t="e">
        <f t="shared" si="104"/>
        <v>#REF!</v>
      </c>
      <c r="BT64" s="24" t="e">
        <f t="shared" ref="BT64" si="143">SUM(BT20:BT63)</f>
        <v>#REF!</v>
      </c>
      <c r="BU64" s="24" t="e">
        <f t="shared" ref="BU64" si="144">SUM(BU35:BU63)</f>
        <v>#REF!</v>
      </c>
      <c r="BV64" s="24" t="e">
        <f t="shared" si="104"/>
        <v>#REF!</v>
      </c>
      <c r="BW64" s="24" t="e">
        <f t="shared" ref="BW64" si="145">SUM(BW20:BW63)</f>
        <v>#REF!</v>
      </c>
      <c r="BX64" s="24" t="e">
        <f t="shared" ref="BX64" si="146">SUM(BX35:BX63)</f>
        <v>#REF!</v>
      </c>
      <c r="BY64" s="24" t="e">
        <f t="shared" si="104"/>
        <v>#REF!</v>
      </c>
      <c r="BZ64" s="24" t="e">
        <f t="shared" ref="BZ64" si="147">SUM(BZ20:BZ63)</f>
        <v>#REF!</v>
      </c>
      <c r="CA64" s="24" t="e">
        <f t="shared" ref="CA64" si="148">SUM(CA35:CA63)</f>
        <v>#REF!</v>
      </c>
      <c r="CB64" s="24" t="e">
        <f t="shared" ref="CB64:CQ64" si="149">SUM(CB50:CB62)</f>
        <v>#REF!</v>
      </c>
      <c r="CC64" s="24" t="e">
        <f t="shared" ref="CC64" si="150">SUM(CC20:CC63)</f>
        <v>#REF!</v>
      </c>
      <c r="CD64" s="24" t="e">
        <f t="shared" ref="CD64" si="151">SUM(CD35:CD63)</f>
        <v>#REF!</v>
      </c>
      <c r="CE64" s="24" t="e">
        <f t="shared" si="149"/>
        <v>#REF!</v>
      </c>
      <c r="CF64" s="24" t="e">
        <f t="shared" ref="CF64" si="152">SUM(CF20:CF63)</f>
        <v>#REF!</v>
      </c>
      <c r="CG64" s="24" t="e">
        <f t="shared" ref="CG64" si="153">SUM(CG35:CG63)</f>
        <v>#REF!</v>
      </c>
      <c r="CH64" s="24" t="e">
        <f t="shared" si="149"/>
        <v>#REF!</v>
      </c>
      <c r="CI64" s="24" t="e">
        <f t="shared" ref="CI64" si="154">SUM(CI20:CI63)</f>
        <v>#REF!</v>
      </c>
      <c r="CJ64" s="24" t="e">
        <f t="shared" ref="CJ64" si="155">SUM(CJ35:CJ63)</f>
        <v>#REF!</v>
      </c>
      <c r="CK64" s="24" t="e">
        <f t="shared" si="149"/>
        <v>#REF!</v>
      </c>
      <c r="CL64" s="24" t="e">
        <f t="shared" ref="CL64" si="156">SUM(CL20:CL63)</f>
        <v>#REF!</v>
      </c>
      <c r="CM64" s="24" t="e">
        <f t="shared" ref="CM64" si="157">SUM(CM35:CM63)</f>
        <v>#REF!</v>
      </c>
      <c r="CN64" s="24" t="e">
        <f t="shared" si="149"/>
        <v>#REF!</v>
      </c>
      <c r="CO64" s="24" t="e">
        <f t="shared" ref="CO64" si="158">SUM(CO20:CO63)</f>
        <v>#REF!</v>
      </c>
      <c r="CP64" s="24" t="e">
        <f t="shared" ref="CP64" si="159">SUM(CP35:CP63)</f>
        <v>#REF!</v>
      </c>
      <c r="CQ64" s="24" t="e">
        <f t="shared" si="149"/>
        <v>#REF!</v>
      </c>
    </row>
    <row r="65" s="12" customFormat="1"/>
    <row r="66" s="12" customFormat="1"/>
  </sheetData>
  <sheetProtection password="CC3D" sheet="1" objects="1" scenarios="1"/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S5" activePane="bottomRight" state="frozen"/>
      <selection pane="topRight" activeCell="C1" sqref="C1"/>
      <selection pane="bottomLeft" activeCell="A5" sqref="A5"/>
      <selection pane="bottomRight" activeCell="AH5" sqref="AH5"/>
    </sheetView>
  </sheetViews>
  <sheetFormatPr defaultRowHeight="15"/>
  <cols>
    <col min="1" max="1" width="5" style="5" customWidth="1"/>
    <col min="2" max="2" width="27.28515625" style="5" customWidth="1"/>
    <col min="3" max="33" width="9.85546875" style="5" bestFit="1" customWidth="1"/>
    <col min="34" max="34" width="18" style="5" customWidth="1"/>
    <col min="35" max="16384" width="9.140625" style="5"/>
  </cols>
  <sheetData>
    <row r="1" spans="1:34" ht="57.75" customHeight="1">
      <c r="A1" s="75" t="s">
        <v>72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7"/>
    </row>
    <row r="2" spans="1:34" ht="68.25" customHeight="1">
      <c r="A2" s="57" t="s">
        <v>0</v>
      </c>
      <c r="B2" s="58" t="s">
        <v>55</v>
      </c>
      <c r="C2" s="73" t="s">
        <v>18</v>
      </c>
      <c r="D2" s="73" t="s">
        <v>11</v>
      </c>
      <c r="E2" s="73" t="s">
        <v>12</v>
      </c>
      <c r="F2" s="73" t="s">
        <v>13</v>
      </c>
      <c r="G2" s="73" t="s">
        <v>14</v>
      </c>
      <c r="H2" s="73" t="s">
        <v>15</v>
      </c>
      <c r="I2" s="73" t="s">
        <v>16</v>
      </c>
      <c r="J2" s="73" t="s">
        <v>17</v>
      </c>
      <c r="K2" s="73" t="s">
        <v>19</v>
      </c>
      <c r="L2" s="73" t="s">
        <v>20</v>
      </c>
      <c r="M2" s="73" t="s">
        <v>21</v>
      </c>
      <c r="N2" s="73" t="s">
        <v>22</v>
      </c>
      <c r="O2" s="73" t="s">
        <v>23</v>
      </c>
      <c r="P2" s="73" t="s">
        <v>24</v>
      </c>
      <c r="Q2" s="73" t="s">
        <v>25</v>
      </c>
      <c r="R2" s="73" t="s">
        <v>26</v>
      </c>
      <c r="S2" s="73" t="s">
        <v>27</v>
      </c>
      <c r="T2" s="73" t="s">
        <v>28</v>
      </c>
      <c r="U2" s="73" t="s">
        <v>29</v>
      </c>
      <c r="V2" s="73" t="s">
        <v>30</v>
      </c>
      <c r="W2" s="73" t="s">
        <v>31</v>
      </c>
      <c r="X2" s="73" t="s">
        <v>32</v>
      </c>
      <c r="Y2" s="73" t="s">
        <v>33</v>
      </c>
      <c r="Z2" s="73" t="s">
        <v>34</v>
      </c>
      <c r="AA2" s="73" t="s">
        <v>35</v>
      </c>
      <c r="AB2" s="73" t="s">
        <v>36</v>
      </c>
      <c r="AC2" s="73" t="s">
        <v>37</v>
      </c>
      <c r="AD2" s="73" t="s">
        <v>38</v>
      </c>
      <c r="AE2" s="73" t="s">
        <v>39</v>
      </c>
      <c r="AF2" s="73" t="s">
        <v>40</v>
      </c>
      <c r="AG2" s="73" t="s">
        <v>41</v>
      </c>
      <c r="AH2" s="60" t="s">
        <v>52</v>
      </c>
    </row>
    <row r="3" spans="1:34" ht="15" customHeight="1">
      <c r="A3" s="57"/>
      <c r="B3" s="58"/>
      <c r="C3" s="74"/>
      <c r="D3" s="74" t="s">
        <v>2</v>
      </c>
      <c r="E3" s="74" t="s">
        <v>2</v>
      </c>
      <c r="F3" s="74" t="s">
        <v>2</v>
      </c>
      <c r="G3" s="74" t="s">
        <v>2</v>
      </c>
      <c r="H3" s="74" t="s">
        <v>2</v>
      </c>
      <c r="I3" s="74" t="s">
        <v>2</v>
      </c>
      <c r="J3" s="74" t="s">
        <v>2</v>
      </c>
      <c r="K3" s="74" t="s">
        <v>2</v>
      </c>
      <c r="L3" s="74" t="s">
        <v>2</v>
      </c>
      <c r="M3" s="74" t="s">
        <v>2</v>
      </c>
      <c r="N3" s="74" t="s">
        <v>2</v>
      </c>
      <c r="O3" s="74" t="s">
        <v>2</v>
      </c>
      <c r="P3" s="74" t="s">
        <v>2</v>
      </c>
      <c r="Q3" s="74" t="s">
        <v>2</v>
      </c>
      <c r="R3" s="74" t="s">
        <v>2</v>
      </c>
      <c r="S3" s="74" t="s">
        <v>2</v>
      </c>
      <c r="T3" s="74" t="s">
        <v>2</v>
      </c>
      <c r="U3" s="74" t="s">
        <v>2</v>
      </c>
      <c r="V3" s="74" t="s">
        <v>2</v>
      </c>
      <c r="W3" s="74" t="s">
        <v>2</v>
      </c>
      <c r="X3" s="74" t="s">
        <v>2</v>
      </c>
      <c r="Y3" s="74" t="s">
        <v>2</v>
      </c>
      <c r="Z3" s="74" t="s">
        <v>2</v>
      </c>
      <c r="AA3" s="74" t="s">
        <v>2</v>
      </c>
      <c r="AB3" s="74" t="s">
        <v>2</v>
      </c>
      <c r="AC3" s="74" t="s">
        <v>2</v>
      </c>
      <c r="AD3" s="74" t="s">
        <v>2</v>
      </c>
      <c r="AE3" s="74" t="s">
        <v>2</v>
      </c>
      <c r="AF3" s="74" t="s">
        <v>2</v>
      </c>
      <c r="AG3" s="74" t="s">
        <v>2</v>
      </c>
      <c r="AH3" s="60"/>
    </row>
    <row r="4" spans="1:34" ht="15" customHeight="1">
      <c r="A4" s="57"/>
      <c r="B4" s="58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60"/>
    </row>
    <row r="5" spans="1:34" ht="21.75">
      <c r="A5" s="1">
        <v>1</v>
      </c>
      <c r="B5" s="8" t="s">
        <v>56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>
        <v>2412801</v>
      </c>
    </row>
    <row r="6" spans="1:34" ht="26.45" customHeight="1">
      <c r="A6" s="1">
        <v>2</v>
      </c>
      <c r="B6" s="8" t="s">
        <v>57</v>
      </c>
      <c r="C6" s="9">
        <v>974767</v>
      </c>
      <c r="D6" s="9">
        <v>89161</v>
      </c>
      <c r="E6" s="9">
        <v>55850</v>
      </c>
      <c r="F6" s="9">
        <v>30446</v>
      </c>
      <c r="G6" s="9">
        <v>180495</v>
      </c>
      <c r="H6" s="9">
        <v>78524</v>
      </c>
      <c r="I6" s="9">
        <v>14414</v>
      </c>
      <c r="J6" s="9">
        <v>26203</v>
      </c>
      <c r="K6" s="9">
        <v>19892</v>
      </c>
      <c r="L6" s="9">
        <v>18455</v>
      </c>
      <c r="M6" s="9">
        <v>155562</v>
      </c>
      <c r="N6" s="9">
        <v>14958</v>
      </c>
      <c r="O6" s="9">
        <v>82843</v>
      </c>
      <c r="P6" s="9">
        <v>27652</v>
      </c>
      <c r="Q6" s="9">
        <v>25166</v>
      </c>
      <c r="R6" s="9">
        <v>28344</v>
      </c>
      <c r="S6" s="9">
        <v>110694</v>
      </c>
      <c r="T6" s="9">
        <v>33041</v>
      </c>
      <c r="U6" s="9">
        <v>32954</v>
      </c>
      <c r="V6" s="9">
        <v>33368</v>
      </c>
      <c r="W6" s="9">
        <v>69623</v>
      </c>
      <c r="X6" s="9">
        <v>34475</v>
      </c>
      <c r="Y6" s="9">
        <v>13701</v>
      </c>
      <c r="Z6" s="9">
        <v>43706</v>
      </c>
      <c r="AA6" s="9">
        <v>56537</v>
      </c>
      <c r="AB6" s="9">
        <v>28007</v>
      </c>
      <c r="AC6" s="9">
        <v>86498</v>
      </c>
      <c r="AD6" s="9">
        <v>38866</v>
      </c>
      <c r="AE6" s="9">
        <v>54991</v>
      </c>
      <c r="AF6" s="9">
        <v>31934</v>
      </c>
      <c r="AG6" s="9">
        <v>39822</v>
      </c>
      <c r="AH6" s="10">
        <f t="shared" ref="AH6:AH16" si="0">SUM(C6:AG6)</f>
        <v>2530949</v>
      </c>
    </row>
    <row r="7" spans="1:34" ht="26.45" customHeight="1">
      <c r="A7" s="1">
        <v>3</v>
      </c>
      <c r="B7" s="8" t="s">
        <v>58</v>
      </c>
      <c r="C7" s="9">
        <v>941191</v>
      </c>
      <c r="D7" s="9">
        <v>90276</v>
      </c>
      <c r="E7" s="9">
        <v>57836</v>
      </c>
      <c r="F7" s="9">
        <v>31162</v>
      </c>
      <c r="G7" s="9">
        <v>181860</v>
      </c>
      <c r="H7" s="9">
        <v>79508</v>
      </c>
      <c r="I7" s="9">
        <v>14352</v>
      </c>
      <c r="J7" s="9">
        <v>26978</v>
      </c>
      <c r="K7" s="9">
        <v>20798</v>
      </c>
      <c r="L7" s="9">
        <v>19501</v>
      </c>
      <c r="M7" s="9">
        <v>156602</v>
      </c>
      <c r="N7" s="9">
        <v>15445</v>
      </c>
      <c r="O7" s="9">
        <v>82901</v>
      </c>
      <c r="P7" s="9">
        <v>27763</v>
      </c>
      <c r="Q7" s="9">
        <v>25613</v>
      </c>
      <c r="R7" s="9">
        <v>28791</v>
      </c>
      <c r="S7" s="9">
        <v>111978</v>
      </c>
      <c r="T7" s="9">
        <v>33197</v>
      </c>
      <c r="U7" s="9">
        <v>33093</v>
      </c>
      <c r="V7" s="9">
        <v>34134</v>
      </c>
      <c r="W7" s="9">
        <v>71426</v>
      </c>
      <c r="X7" s="9">
        <v>35779</v>
      </c>
      <c r="Y7" s="9">
        <v>13915</v>
      </c>
      <c r="Z7" s="9">
        <v>45623</v>
      </c>
      <c r="AA7" s="9">
        <v>58085</v>
      </c>
      <c r="AB7" s="9">
        <v>28736</v>
      </c>
      <c r="AC7" s="9">
        <v>88906</v>
      </c>
      <c r="AD7" s="9">
        <v>39457</v>
      </c>
      <c r="AE7" s="9">
        <v>55091</v>
      </c>
      <c r="AF7" s="9">
        <v>32199</v>
      </c>
      <c r="AG7" s="9">
        <v>40563</v>
      </c>
      <c r="AH7" s="10">
        <f t="shared" si="0"/>
        <v>2522759</v>
      </c>
    </row>
    <row r="8" spans="1:34" ht="21.75">
      <c r="A8" s="1">
        <v>4</v>
      </c>
      <c r="B8" s="8" t="s">
        <v>59</v>
      </c>
      <c r="C8" s="9">
        <v>967040</v>
      </c>
      <c r="D8" s="9">
        <v>94467</v>
      </c>
      <c r="E8" s="9">
        <v>60791</v>
      </c>
      <c r="F8" s="9">
        <v>33035</v>
      </c>
      <c r="G8" s="9">
        <v>188946</v>
      </c>
      <c r="H8" s="9">
        <v>83123</v>
      </c>
      <c r="I8" s="9">
        <v>15301</v>
      </c>
      <c r="J8" s="9">
        <v>29230</v>
      </c>
      <c r="K8" s="9">
        <v>22556</v>
      </c>
      <c r="L8" s="9">
        <v>20477</v>
      </c>
      <c r="M8" s="9">
        <v>162974</v>
      </c>
      <c r="N8" s="9">
        <v>15972</v>
      </c>
      <c r="O8" s="9">
        <v>87581</v>
      </c>
      <c r="P8" s="9">
        <v>28975</v>
      </c>
      <c r="Q8" s="9">
        <v>26506</v>
      </c>
      <c r="R8" s="9">
        <v>29465</v>
      </c>
      <c r="S8" s="9">
        <v>117108</v>
      </c>
      <c r="T8" s="9">
        <v>34725</v>
      </c>
      <c r="U8" s="9">
        <v>34753</v>
      </c>
      <c r="V8" s="9">
        <v>35134</v>
      </c>
      <c r="W8" s="9">
        <v>73761</v>
      </c>
      <c r="X8" s="9">
        <v>37337</v>
      </c>
      <c r="Y8" s="9">
        <v>14669</v>
      </c>
      <c r="Z8" s="9">
        <v>47265</v>
      </c>
      <c r="AA8" s="9">
        <v>61372</v>
      </c>
      <c r="AB8" s="9">
        <v>30248</v>
      </c>
      <c r="AC8" s="9">
        <v>94137</v>
      </c>
      <c r="AD8" s="9">
        <v>41446</v>
      </c>
      <c r="AE8" s="9">
        <v>57224</v>
      </c>
      <c r="AF8" s="9">
        <v>34704</v>
      </c>
      <c r="AG8" s="9">
        <v>42563</v>
      </c>
      <c r="AH8" s="10">
        <f t="shared" si="0"/>
        <v>2622885</v>
      </c>
    </row>
    <row r="9" spans="1:34" ht="21.75">
      <c r="A9" s="1">
        <v>5</v>
      </c>
      <c r="B9" s="8" t="s">
        <v>60</v>
      </c>
      <c r="C9" s="9">
        <v>961714</v>
      </c>
      <c r="D9" s="9">
        <v>98551</v>
      </c>
      <c r="E9" s="9">
        <v>63865</v>
      </c>
      <c r="F9" s="9">
        <v>35022</v>
      </c>
      <c r="G9" s="9">
        <v>194138</v>
      </c>
      <c r="H9" s="9">
        <v>85224</v>
      </c>
      <c r="I9" s="9">
        <v>15544</v>
      </c>
      <c r="J9" s="9">
        <v>30879</v>
      </c>
      <c r="K9" s="9">
        <v>23712</v>
      </c>
      <c r="L9" s="9">
        <v>20929</v>
      </c>
      <c r="M9" s="9">
        <v>166550</v>
      </c>
      <c r="N9" s="9">
        <v>16309</v>
      </c>
      <c r="O9" s="9">
        <v>90529</v>
      </c>
      <c r="P9" s="9">
        <v>30090</v>
      </c>
      <c r="Q9" s="9">
        <v>27188</v>
      </c>
      <c r="R9" s="9">
        <v>30625</v>
      </c>
      <c r="S9" s="9">
        <v>120481</v>
      </c>
      <c r="T9" s="9">
        <v>35650</v>
      </c>
      <c r="U9" s="9">
        <v>35347</v>
      </c>
      <c r="V9" s="9">
        <v>37132</v>
      </c>
      <c r="W9" s="9">
        <v>75893</v>
      </c>
      <c r="X9" s="9">
        <v>39053</v>
      </c>
      <c r="Y9" s="9">
        <v>15150</v>
      </c>
      <c r="Z9" s="9">
        <v>48793</v>
      </c>
      <c r="AA9" s="9">
        <v>63643</v>
      </c>
      <c r="AB9" s="9">
        <v>31102</v>
      </c>
      <c r="AC9" s="9">
        <v>97012</v>
      </c>
      <c r="AD9" s="9">
        <v>42993</v>
      </c>
      <c r="AE9" s="9">
        <v>58426</v>
      </c>
      <c r="AF9" s="9">
        <v>36120</v>
      </c>
      <c r="AG9" s="9">
        <v>44500</v>
      </c>
      <c r="AH9" s="10">
        <f t="shared" si="0"/>
        <v>2672164</v>
      </c>
    </row>
    <row r="10" spans="1:34" ht="26.45" customHeight="1">
      <c r="A10" s="1">
        <v>6</v>
      </c>
      <c r="B10" s="8" t="s">
        <v>54</v>
      </c>
      <c r="C10" s="9">
        <v>815921</v>
      </c>
      <c r="D10" s="9">
        <v>108923</v>
      </c>
      <c r="E10" s="9">
        <v>72452</v>
      </c>
      <c r="F10" s="9">
        <v>37486</v>
      </c>
      <c r="G10" s="9">
        <v>216155</v>
      </c>
      <c r="H10" s="9">
        <v>94622</v>
      </c>
      <c r="I10" s="9">
        <v>17048</v>
      </c>
      <c r="J10" s="9">
        <v>33993</v>
      </c>
      <c r="K10" s="9">
        <v>26692</v>
      </c>
      <c r="L10" s="9">
        <v>22237</v>
      </c>
      <c r="M10" s="9">
        <v>189620</v>
      </c>
      <c r="N10" s="9">
        <v>18391</v>
      </c>
      <c r="O10" s="9">
        <v>103905</v>
      </c>
      <c r="P10" s="9">
        <v>33399</v>
      </c>
      <c r="Q10" s="9">
        <v>30106</v>
      </c>
      <c r="R10" s="9">
        <v>34651</v>
      </c>
      <c r="S10" s="9">
        <v>136405</v>
      </c>
      <c r="T10" s="9">
        <v>38849</v>
      </c>
      <c r="U10" s="9">
        <v>38775</v>
      </c>
      <c r="V10" s="9">
        <v>40465</v>
      </c>
      <c r="W10" s="9">
        <v>83018</v>
      </c>
      <c r="X10" s="9">
        <v>41868</v>
      </c>
      <c r="Y10" s="9">
        <v>16983</v>
      </c>
      <c r="Z10" s="9">
        <v>51682</v>
      </c>
      <c r="AA10" s="9">
        <v>71979</v>
      </c>
      <c r="AB10" s="9">
        <v>34978</v>
      </c>
      <c r="AC10" s="9">
        <v>108386</v>
      </c>
      <c r="AD10" s="9">
        <v>46587</v>
      </c>
      <c r="AE10" s="9">
        <v>63990</v>
      </c>
      <c r="AF10" s="9">
        <v>40910</v>
      </c>
      <c r="AG10" s="9">
        <v>49503</v>
      </c>
      <c r="AH10" s="10">
        <f t="shared" si="0"/>
        <v>2719979</v>
      </c>
    </row>
    <row r="11" spans="1:34" ht="26.45" customHeight="1">
      <c r="A11" s="1">
        <v>7</v>
      </c>
      <c r="B11" s="8" t="s">
        <v>61</v>
      </c>
      <c r="C11" s="9">
        <v>817187</v>
      </c>
      <c r="D11" s="9">
        <v>113369</v>
      </c>
      <c r="E11" s="9">
        <v>74656</v>
      </c>
      <c r="F11" s="9">
        <v>38846</v>
      </c>
      <c r="G11" s="9">
        <v>223528</v>
      </c>
      <c r="H11" s="9">
        <v>97111</v>
      </c>
      <c r="I11" s="9">
        <v>17657</v>
      </c>
      <c r="J11" s="9">
        <v>35658</v>
      </c>
      <c r="K11" s="9">
        <v>27233</v>
      </c>
      <c r="L11" s="9">
        <v>23100</v>
      </c>
      <c r="M11" s="9">
        <v>194626</v>
      </c>
      <c r="N11" s="9">
        <v>18819</v>
      </c>
      <c r="O11" s="9">
        <v>109177</v>
      </c>
      <c r="P11" s="9">
        <v>33662</v>
      </c>
      <c r="Q11" s="9">
        <v>31060</v>
      </c>
      <c r="R11" s="9">
        <v>35930</v>
      </c>
      <c r="S11" s="9">
        <v>140054</v>
      </c>
      <c r="T11" s="9">
        <v>39684</v>
      </c>
      <c r="U11" s="9">
        <v>39780</v>
      </c>
      <c r="V11" s="9">
        <v>41681</v>
      </c>
      <c r="W11" s="9">
        <v>86072</v>
      </c>
      <c r="X11" s="9">
        <v>43252</v>
      </c>
      <c r="Y11" s="9">
        <v>17325</v>
      </c>
      <c r="Z11" s="9">
        <v>53546</v>
      </c>
      <c r="AA11" s="9">
        <v>73897</v>
      </c>
      <c r="AB11" s="9">
        <v>36316</v>
      </c>
      <c r="AC11" s="9">
        <v>111650</v>
      </c>
      <c r="AD11" s="9">
        <v>47758</v>
      </c>
      <c r="AE11" s="9">
        <v>67477</v>
      </c>
      <c r="AF11" s="9">
        <v>42214</v>
      </c>
      <c r="AG11" s="9">
        <v>50595</v>
      </c>
      <c r="AH11" s="10">
        <f t="shared" si="0"/>
        <v>2782920</v>
      </c>
    </row>
    <row r="12" spans="1:34" ht="26.45" customHeight="1">
      <c r="A12" s="1">
        <v>8</v>
      </c>
      <c r="B12" s="8" t="s">
        <v>62</v>
      </c>
      <c r="C12" s="9">
        <v>825591</v>
      </c>
      <c r="D12" s="9">
        <v>115582</v>
      </c>
      <c r="E12" s="9">
        <v>76401</v>
      </c>
      <c r="F12" s="9">
        <v>40676</v>
      </c>
      <c r="G12" s="9">
        <v>224254</v>
      </c>
      <c r="H12" s="9">
        <v>99644</v>
      </c>
      <c r="I12" s="9">
        <v>17880</v>
      </c>
      <c r="J12" s="9">
        <v>37020</v>
      </c>
      <c r="K12" s="9">
        <v>28444</v>
      </c>
      <c r="L12" s="9">
        <v>23101</v>
      </c>
      <c r="M12" s="9">
        <v>196786</v>
      </c>
      <c r="N12" s="9">
        <v>19164</v>
      </c>
      <c r="O12" s="9">
        <v>110917</v>
      </c>
      <c r="P12" s="9">
        <v>34575</v>
      </c>
      <c r="Q12" s="9">
        <v>31306</v>
      </c>
      <c r="R12" s="9">
        <v>36991</v>
      </c>
      <c r="S12" s="9">
        <v>142775</v>
      </c>
      <c r="T12" s="9">
        <v>40377</v>
      </c>
      <c r="U12" s="9">
        <v>40329</v>
      </c>
      <c r="V12" s="9">
        <v>42838</v>
      </c>
      <c r="W12" s="9">
        <v>87898</v>
      </c>
      <c r="X12" s="9">
        <v>44169</v>
      </c>
      <c r="Y12" s="9">
        <v>17709</v>
      </c>
      <c r="Z12" s="9">
        <v>54578</v>
      </c>
      <c r="AA12" s="9">
        <v>75777</v>
      </c>
      <c r="AB12" s="9">
        <v>37289</v>
      </c>
      <c r="AC12" s="9">
        <v>113313</v>
      </c>
      <c r="AD12" s="9">
        <v>48951</v>
      </c>
      <c r="AE12" s="9">
        <v>68466</v>
      </c>
      <c r="AF12" s="9">
        <v>43860</v>
      </c>
      <c r="AG12" s="9">
        <v>51444</v>
      </c>
      <c r="AH12" s="10">
        <f t="shared" si="0"/>
        <v>2828105</v>
      </c>
    </row>
    <row r="13" spans="1:34" ht="26.45" customHeight="1">
      <c r="A13" s="1">
        <v>9</v>
      </c>
      <c r="B13" s="8" t="s">
        <v>63</v>
      </c>
      <c r="C13" s="9">
        <v>819900</v>
      </c>
      <c r="D13" s="9">
        <v>117863</v>
      </c>
      <c r="E13" s="9">
        <v>78202</v>
      </c>
      <c r="F13" s="9">
        <v>40963</v>
      </c>
      <c r="G13" s="9">
        <v>226569</v>
      </c>
      <c r="H13" s="9">
        <v>102239</v>
      </c>
      <c r="I13" s="9">
        <v>18324</v>
      </c>
      <c r="J13" s="9">
        <v>37680</v>
      </c>
      <c r="K13" s="9">
        <v>29142</v>
      </c>
      <c r="L13" s="9">
        <v>23801</v>
      </c>
      <c r="M13" s="9">
        <v>198999</v>
      </c>
      <c r="N13" s="9">
        <v>19854</v>
      </c>
      <c r="O13" s="9">
        <v>113721</v>
      </c>
      <c r="P13" s="9">
        <v>35774</v>
      </c>
      <c r="Q13" s="9">
        <v>31981</v>
      </c>
      <c r="R13" s="9">
        <v>37721</v>
      </c>
      <c r="S13" s="9">
        <v>146765</v>
      </c>
      <c r="T13" s="9">
        <v>41385</v>
      </c>
      <c r="U13" s="9">
        <v>41289</v>
      </c>
      <c r="V13" s="9">
        <v>44597</v>
      </c>
      <c r="W13" s="9">
        <v>89959</v>
      </c>
      <c r="X13" s="9">
        <v>45574</v>
      </c>
      <c r="Y13" s="9">
        <v>18035</v>
      </c>
      <c r="Z13" s="9">
        <v>55683</v>
      </c>
      <c r="AA13" s="9">
        <v>77428</v>
      </c>
      <c r="AB13" s="9">
        <v>38004</v>
      </c>
      <c r="AC13" s="9">
        <v>115626</v>
      </c>
      <c r="AD13" s="9">
        <v>49794</v>
      </c>
      <c r="AE13" s="9">
        <v>70305</v>
      </c>
      <c r="AF13" s="9">
        <v>44949</v>
      </c>
      <c r="AG13" s="9">
        <v>52132</v>
      </c>
      <c r="AH13" s="10">
        <f t="shared" si="0"/>
        <v>2864258</v>
      </c>
    </row>
    <row r="14" spans="1:34" ht="26.45" customHeight="1">
      <c r="A14" s="1">
        <v>10</v>
      </c>
      <c r="B14" s="8" t="s">
        <v>64</v>
      </c>
      <c r="C14" s="9">
        <v>840852</v>
      </c>
      <c r="D14" s="9">
        <v>120841</v>
      </c>
      <c r="E14" s="9">
        <v>80139</v>
      </c>
      <c r="F14" s="9">
        <v>40756</v>
      </c>
      <c r="G14" s="9">
        <v>223865</v>
      </c>
      <c r="H14" s="9">
        <v>108392</v>
      </c>
      <c r="I14" s="9">
        <v>18249</v>
      </c>
      <c r="J14" s="9">
        <v>37569</v>
      </c>
      <c r="K14" s="9">
        <v>28271</v>
      </c>
      <c r="L14" s="9">
        <v>24598</v>
      </c>
      <c r="M14" s="9">
        <v>201686</v>
      </c>
      <c r="N14" s="9">
        <v>19969</v>
      </c>
      <c r="O14" s="9">
        <v>117238</v>
      </c>
      <c r="P14" s="9">
        <v>34604</v>
      </c>
      <c r="Q14" s="9">
        <v>31440</v>
      </c>
      <c r="R14" s="9">
        <v>37746</v>
      </c>
      <c r="S14" s="9">
        <v>148673</v>
      </c>
      <c r="T14" s="9">
        <v>40867</v>
      </c>
      <c r="U14" s="9">
        <v>41234</v>
      </c>
      <c r="V14" s="9">
        <v>43606</v>
      </c>
      <c r="W14" s="9">
        <v>88379</v>
      </c>
      <c r="X14" s="9">
        <v>44459</v>
      </c>
      <c r="Y14" s="9">
        <v>17736</v>
      </c>
      <c r="Z14" s="9">
        <v>54244</v>
      </c>
      <c r="AA14" s="9">
        <v>77037</v>
      </c>
      <c r="AB14" s="9">
        <v>36107</v>
      </c>
      <c r="AC14" s="9">
        <v>113168</v>
      </c>
      <c r="AD14" s="9">
        <v>49945</v>
      </c>
      <c r="AE14" s="9">
        <v>70203</v>
      </c>
      <c r="AF14" s="9">
        <v>44511</v>
      </c>
      <c r="AG14" s="9">
        <v>52561</v>
      </c>
      <c r="AH14" s="10">
        <f t="shared" si="0"/>
        <v>2888945</v>
      </c>
    </row>
    <row r="15" spans="1:34" ht="26.45" customHeight="1">
      <c r="A15" s="1">
        <v>11</v>
      </c>
      <c r="B15" s="8" t="s">
        <v>65</v>
      </c>
      <c r="C15" s="9">
        <v>842506</v>
      </c>
      <c r="D15" s="9">
        <v>126681</v>
      </c>
      <c r="E15" s="9">
        <v>84533</v>
      </c>
      <c r="F15" s="9">
        <v>43131</v>
      </c>
      <c r="G15" s="9">
        <v>234379</v>
      </c>
      <c r="H15" s="9">
        <v>113013</v>
      </c>
      <c r="I15" s="9">
        <v>19417</v>
      </c>
      <c r="J15" s="9">
        <v>39448</v>
      </c>
      <c r="K15" s="9">
        <v>30784</v>
      </c>
      <c r="L15" s="9">
        <v>26231</v>
      </c>
      <c r="M15" s="9">
        <v>214702</v>
      </c>
      <c r="N15" s="9">
        <v>21107</v>
      </c>
      <c r="O15" s="9">
        <v>123003</v>
      </c>
      <c r="P15" s="9">
        <v>36548</v>
      </c>
      <c r="Q15" s="9">
        <v>32894</v>
      </c>
      <c r="R15" s="9">
        <v>40057</v>
      </c>
      <c r="S15" s="9">
        <v>157543</v>
      </c>
      <c r="T15" s="9">
        <v>42618</v>
      </c>
      <c r="U15" s="9">
        <v>43458</v>
      </c>
      <c r="V15" s="9">
        <v>46413</v>
      </c>
      <c r="W15" s="9">
        <v>93174</v>
      </c>
      <c r="X15" s="9">
        <v>46968</v>
      </c>
      <c r="Y15" s="9">
        <v>19128</v>
      </c>
      <c r="Z15" s="9">
        <v>57800</v>
      </c>
      <c r="AA15" s="9">
        <v>79478</v>
      </c>
      <c r="AB15" s="9">
        <v>38091</v>
      </c>
      <c r="AC15" s="9">
        <v>118395</v>
      </c>
      <c r="AD15" s="9">
        <v>52662</v>
      </c>
      <c r="AE15" s="9">
        <v>73450</v>
      </c>
      <c r="AF15" s="9">
        <v>47224</v>
      </c>
      <c r="AG15" s="9">
        <v>55314</v>
      </c>
      <c r="AH15" s="10">
        <f t="shared" si="0"/>
        <v>3000150</v>
      </c>
    </row>
    <row r="16" spans="1:34" ht="26.45" customHeight="1" thickBot="1">
      <c r="A16" s="27">
        <v>12</v>
      </c>
      <c r="B16" s="28" t="s">
        <v>66</v>
      </c>
      <c r="C16" s="35">
        <v>860013</v>
      </c>
      <c r="D16" s="35">
        <v>130534</v>
      </c>
      <c r="E16" s="35">
        <v>87606</v>
      </c>
      <c r="F16" s="35">
        <v>44174</v>
      </c>
      <c r="G16" s="35">
        <v>240567</v>
      </c>
      <c r="H16" s="35">
        <v>118516</v>
      </c>
      <c r="I16" s="35">
        <v>20200</v>
      </c>
      <c r="J16" s="35">
        <v>42123</v>
      </c>
      <c r="K16" s="35">
        <v>32242</v>
      </c>
      <c r="L16" s="35">
        <v>27040</v>
      </c>
      <c r="M16" s="35">
        <v>224445</v>
      </c>
      <c r="N16" s="35">
        <v>22266</v>
      </c>
      <c r="O16" s="35">
        <v>127419</v>
      </c>
      <c r="P16" s="35">
        <v>38502</v>
      </c>
      <c r="Q16" s="35">
        <v>33892</v>
      </c>
      <c r="R16" s="35">
        <v>42565</v>
      </c>
      <c r="S16" s="35">
        <v>162949</v>
      </c>
      <c r="T16" s="35">
        <v>44667</v>
      </c>
      <c r="U16" s="35">
        <v>45057</v>
      </c>
      <c r="V16" s="35">
        <v>48520</v>
      </c>
      <c r="W16" s="35">
        <v>97459</v>
      </c>
      <c r="X16" s="35">
        <v>48108</v>
      </c>
      <c r="Y16" s="35">
        <v>20579</v>
      </c>
      <c r="Z16" s="35">
        <v>60688</v>
      </c>
      <c r="AA16" s="35">
        <v>83233</v>
      </c>
      <c r="AB16" s="35">
        <v>41142</v>
      </c>
      <c r="AC16" s="35">
        <v>124465</v>
      </c>
      <c r="AD16" s="35">
        <v>54420</v>
      </c>
      <c r="AE16" s="35">
        <v>78566</v>
      </c>
      <c r="AF16" s="35">
        <v>49744</v>
      </c>
      <c r="AG16" s="35">
        <v>57806</v>
      </c>
      <c r="AH16" s="36">
        <f t="shared" si="0"/>
        <v>3109507</v>
      </c>
    </row>
    <row r="17" spans="3:3" s="4" customFormat="1">
      <c r="C17" s="11"/>
    </row>
    <row r="18" spans="3:3">
      <c r="C18" s="12"/>
    </row>
  </sheetData>
  <sheetProtection password="CC3D" sheet="1" objects="1" scenarios="1"/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تراکنش ها به تفکیک استان</vt:lpstr>
      <vt:lpstr>مبالغ تراکنش ها به تفکیک استان</vt:lpstr>
      <vt:lpstr>تعداد پایانه ها به تفکیک استان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2014-10-08T08:55:44Z</dcterms:modified>
</cp:coreProperties>
</file>