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A06F6C1E-EE62-426B-9068-D27C050EAA79}" xr6:coauthVersionLast="47" xr6:coauthVersionMax="47" xr10:uidLastSave="{00000000-0000-0000-0000-000000000000}"/>
  <bookViews>
    <workbookView xWindow="-118" yWindow="-118" windowWidth="25370" windowHeight="13759" firstSheet="15" activeTab="18"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 sheetId="518" r:id="rId5"/>
    <sheet name="توليد و درآمد ثابت " sheetId="519" r:id="rId6"/>
    <sheet name="توليد و هزينه جاري " sheetId="520" r:id="rId7"/>
    <sheet name="توليد و هزينه ثابت " sheetId="521" r:id="rId8"/>
    <sheet name="تشکيل سرمايه " sheetId="522" r:id="rId9"/>
    <sheet name="انرژي" sheetId="443" r:id="rId10"/>
    <sheet name="صنعت" sheetId="512" r:id="rId11"/>
    <sheet name="پروانه‌هاي ساختماني" sheetId="509" r:id="rId12"/>
    <sheet name="سرمايه‌گذاري ساختمان" sheetId="501" r:id="rId13"/>
    <sheet name="بازرگاني داخلي" sheetId="365" r:id="rId14"/>
    <sheet name="cpi " sheetId="387" r:id="rId15"/>
    <sheet name="ppi " sheetId="388" r:id="rId16"/>
    <sheet name="حساب‌جاري" sheetId="523" r:id="rId17"/>
    <sheet name="حساب سرمایه" sheetId="524" r:id="rId18"/>
    <sheet name="بدهي‌هاي خارجي" sheetId="525" r:id="rId19"/>
    <sheet name="بازرگاني خارجي" sheetId="526" r:id="rId20"/>
    <sheet name="نرخ ارز" sheetId="527" r:id="rId21"/>
    <sheet name="نرخ‌هاي سود" sheetId="487" r:id="rId22"/>
    <sheet name="پايه پولي" sheetId="502" r:id="rId23"/>
    <sheet name="دارايي‌هاي خارجي" sheetId="503" r:id="rId24"/>
    <sheet name="بدهي‌هاي دولت" sheetId="504" r:id="rId25"/>
    <sheet name="اسکناس و مسکوک" sheetId="505" r:id="rId26"/>
    <sheet name="تسهيلات" sheetId="506" r:id="rId27"/>
    <sheet name="درآمدها" sheetId="455" r:id="rId28"/>
    <sheet name="تراز عملياتي" sheetId="456" r:id="rId29"/>
    <sheet name="درآمدهاي مالياتي" sheetId="457" r:id="rId30"/>
    <sheet name="بورس " sheetId="510" r:id="rId31"/>
    <sheet name="بورس کالا " sheetId="511" r:id="rId32"/>
  </sheets>
  <definedNames>
    <definedName name="_xlnm.Print_Area" localSheetId="14">'cpi '!$A$1:$P$46</definedName>
    <definedName name="_xlnm.Print_Area" localSheetId="15">'ppi '!$A$1:$N$49</definedName>
    <definedName name="_xlnm.Print_Area" localSheetId="25">'اسکناس و مسکوک'!$A$1:$J$52</definedName>
    <definedName name="_xlnm.Print_Area" localSheetId="9">انرژي!$A$1:$L$36</definedName>
    <definedName name="_xlnm.Print_Area" localSheetId="19">'بازرگاني خارجي'!$A$1:$J$48</definedName>
    <definedName name="_xlnm.Print_Area" localSheetId="13">'بازرگاني داخلي'!$A$1:$H$35</definedName>
    <definedName name="_xlnm.Print_Area" localSheetId="18">'بدهي‌هاي خارجي'!$A$1:$H$27</definedName>
    <definedName name="_xlnm.Print_Area" localSheetId="24">'بدهي‌هاي دولت'!$A$1:$K$53</definedName>
    <definedName name="_xlnm.Print_Area" localSheetId="30">'بورس '!$A$1:$K$48</definedName>
    <definedName name="_xlnm.Print_Area" localSheetId="31">'بورس کالا '!$A$1:$J$49</definedName>
    <definedName name="_xlnm.Print_Area" localSheetId="22">'پايه پولي'!$A$1:$J$49</definedName>
    <definedName name="_xlnm.Print_Area" localSheetId="11">'پروانه‌هاي ساختماني'!$A$1:$O$35</definedName>
    <definedName name="_xlnm.Print_Area" localSheetId="28">'تراز عملياتي'!$A$1:$K$34</definedName>
    <definedName name="_xlnm.Print_Area" localSheetId="26">تسهيلات!$A$1:$F$50</definedName>
    <definedName name="_xlnm.Print_Area" localSheetId="8">'تشکيل سرمايه '!$A$1:$N$28</definedName>
    <definedName name="_xlnm.Print_Area" localSheetId="5">'توليد و درآمد ثابت '!$A$1:$K$47</definedName>
    <definedName name="_xlnm.Print_Area" localSheetId="4">'توليد و درآمد جاری '!$A$1:$K$45</definedName>
    <definedName name="_xlnm.Print_Area" localSheetId="7">'توليد و هزينه ثابت '!$A$1:$Q$47</definedName>
    <definedName name="_xlnm.Print_Area" localSheetId="6">'توليد و هزينه جاري '!$A$1:$Q$45</definedName>
    <definedName name="_xlnm.Print_Area" localSheetId="17">'حساب سرمایه'!$A$1:$G$25</definedName>
    <definedName name="_xlnm.Print_Area" localSheetId="16">حساب‌جاري!$A$1:$W$26</definedName>
    <definedName name="_xlnm.Print_Area" localSheetId="23">'دارايي‌هاي خارجي'!$A$1:$K$51</definedName>
    <definedName name="_xlnm.Print_Area" localSheetId="27">درآمدها!$A$1:$M$50</definedName>
    <definedName name="_xlnm.Print_Area" localSheetId="29">'درآمدهاي مالياتي'!$A$1:$K$48</definedName>
    <definedName name="_xlnm.Print_Area" localSheetId="12">'سرمايه‌گذاري ساختمان'!$A$1:$L$36</definedName>
    <definedName name="_xlnm.Print_Area" localSheetId="3">'شاخص‌هاي عمده'!$A$1:$K$38</definedName>
    <definedName name="_xlnm.Print_Area" localSheetId="2">'شاخص‌هاي عمده کامل'!$A$1:$J$38</definedName>
    <definedName name="_xlnm.Print_Area" localSheetId="10">صنعت!$A$1:$I$36</definedName>
    <definedName name="_xlnm.Print_Area" localSheetId="1">علائم!$A$10:$F$37</definedName>
    <definedName name="_xlnm.Print_Area" localSheetId="20">'نرخ ارز'!$A$1:$G$29</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3" i="526" l="1"/>
  <c r="E23" i="526"/>
  <c r="I14" i="526"/>
  <c r="E14" i="526"/>
  <c r="I9" i="526"/>
  <c r="I41" i="511" l="1"/>
  <c r="K12" i="443" l="1"/>
  <c r="J12" i="443"/>
  <c r="I12" i="443"/>
  <c r="H12" i="443"/>
  <c r="G12" i="443"/>
  <c r="F12" i="443"/>
  <c r="K11" i="443"/>
  <c r="J27" i="443"/>
  <c r="I27" i="443"/>
  <c r="H27" i="443"/>
  <c r="G27" i="443"/>
  <c r="F27" i="443"/>
  <c r="K26" i="443"/>
  <c r="K27" i="443" s="1"/>
  <c r="J24" i="443"/>
  <c r="I24" i="443"/>
  <c r="H24" i="443"/>
  <c r="G24" i="443"/>
  <c r="F24" i="443"/>
  <c r="K23" i="443"/>
  <c r="K24" i="443" s="1"/>
  <c r="K22" i="443"/>
  <c r="J22" i="443"/>
  <c r="I22" i="443"/>
  <c r="H22" i="443"/>
  <c r="G22" i="443"/>
  <c r="F22" i="443"/>
  <c r="K21" i="443"/>
  <c r="K20" i="443"/>
  <c r="J20" i="443"/>
  <c r="I20" i="443"/>
  <c r="H20" i="443"/>
  <c r="G20" i="443"/>
  <c r="F20" i="443"/>
  <c r="K19" i="443"/>
  <c r="K18" i="443"/>
  <c r="J18" i="443"/>
  <c r="I18" i="443"/>
  <c r="H18" i="443"/>
  <c r="G18" i="443"/>
  <c r="F18" i="443"/>
  <c r="K17" i="443"/>
</calcChain>
</file>

<file path=xl/sharedStrings.xml><?xml version="1.0" encoding="utf-8"?>
<sst xmlns="http://schemas.openxmlformats.org/spreadsheetml/2006/main" count="2064" uniqueCount="490">
  <si>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</si>
  <si>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</si>
  <si>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</si>
  <si>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</si>
  <si>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</si>
  <si>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</si>
  <si>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</si>
  <si>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</si>
  <si>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</si>
  <si>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</si>
  <si>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</si>
  <si>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</si>
  <si>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</si>
  <si>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</si>
  <si>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</si>
  <si>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</si>
  <si>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</si>
  <si>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</si>
  <si>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</si>
  <si>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</si>
  <si>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</si>
  <si>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</si>
  <si>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</si>
  <si>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</si>
  <si>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</si>
  <si>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</si>
  <si>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</si>
  <si>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</si>
  <si>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</si>
  <si>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</si>
  <si>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</si>
  <si>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</si>
  <si>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</si>
  <si>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</si>
  <si>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</si>
  <si>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</si>
  <si>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</si>
  <si>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</si>
  <si>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</si>
  <si>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</si>
  <si>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</si>
  <si>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</si>
  <si>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</si>
  <si>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</si>
  <si>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</si>
  <si>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</si>
  <si>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</si>
  <si>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</si>
  <si>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</si>
  <si>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</si>
  <si>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</si>
  <si>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</si>
  <si>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</si>
  <si>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</si>
  <si>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</si>
  <si>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</si>
  <si>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</si>
  <si>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</si>
  <si>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</si>
  <si>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</si>
  <si>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</si>
  <si>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</si>
  <si>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</si>
  <si>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</si>
  <si>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</si>
  <si>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</si>
  <si>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</si>
  <si>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</si>
  <si>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</si>
  <si>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</si>
  <si>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</si>
  <si>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</si>
  <si>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</si>
  <si>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</si>
  <si>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</si>
  <si>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</si>
  <si>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</si>
  <si>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</si>
  <si>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</si>
  <si>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</si>
  <si>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</si>
  <si>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</si>
  <si>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</si>
  <si>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نه ماهه</t>
  </si>
  <si>
    <t>(میلیون دلار)</t>
  </si>
  <si>
    <t>صادرات
 خدمات</t>
  </si>
  <si>
    <t>واردات
خدمات</t>
  </si>
  <si>
    <t>دریافت</t>
  </si>
  <si>
    <t>پرداخت</t>
  </si>
  <si>
    <t>حساب انتقالات جاری</t>
  </si>
  <si>
    <t>کوتاه‌مدت</t>
  </si>
  <si>
    <t>بلندمدت</t>
  </si>
  <si>
    <t>خالص حساب سرمایه</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</si>
  <si>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</si>
  <si>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</si>
  <si>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</si>
  <si>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</si>
  <si>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</si>
  <si>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</si>
  <si>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</si>
  <si>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</si>
  <si>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</si>
  <si>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</si>
  <si>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</si>
  <si>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</si>
  <si>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</si>
  <si>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</si>
  <si>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</si>
  <si>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</si>
  <si>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</si>
  <si>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</si>
  <si>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</si>
  <si>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</si>
  <si>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</si>
  <si>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</si>
  <si>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</si>
  <si>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</si>
  <si>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</si>
  <si>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</si>
  <si>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</si>
  <si>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</si>
  <si>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</si>
  <si>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</si>
  <si>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</si>
  <si>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</si>
  <si>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</si>
  <si>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</si>
  <si>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</si>
  <si>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</si>
  <si>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</si>
  <si>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</si>
  <si>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</si>
  <si>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</si>
  <si>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</si>
  <si>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</si>
  <si>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</si>
  <si>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</si>
  <si>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</si>
  <si>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</si>
  <si>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</si>
  <si>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</si>
  <si>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</si>
  <si>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</si>
  <si>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</si>
  <si>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</si>
  <si>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</si>
  <si>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</si>
  <si>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</si>
  <si>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</si>
  <si>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</si>
  <si>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</si>
  <si>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</si>
  <si>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</si>
  <si>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</si>
  <si>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</si>
  <si>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</si>
  <si>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</si>
  <si>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</si>
  <si>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</si>
  <si>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</si>
  <si>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</si>
  <si>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</si>
  <si>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</si>
  <si>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</si>
  <si>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</si>
  <si>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</si>
  <si>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</si>
  <si>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</si>
  <si>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</si>
  <si>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</si>
  <si>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</si>
  <si>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</si>
  <si>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</si>
  <si>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</si>
  <si>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</si>
  <si>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</si>
  <si>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</si>
  <si>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</si>
  <si>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</si>
  <si>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</si>
  <si>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</si>
  <si>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</si>
  <si>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</si>
  <si>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</si>
  <si>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</si>
  <si>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</si>
  <si>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</si>
  <si>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</si>
  <si>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</si>
  <si>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</si>
  <si>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</si>
  <si>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</si>
  <si>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</si>
  <si>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</si>
  <si>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</si>
  <si>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</si>
  <si>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</si>
  <si>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</si>
  <si>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</si>
  <si>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</si>
  <si>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</si>
  <si>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</si>
  <si>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</si>
  <si>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</si>
  <si>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</si>
  <si>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</si>
  <si>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</si>
  <si>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</si>
  <si>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</si>
  <si>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</si>
  <si>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</si>
  <si>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</si>
  <si>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</si>
  <si>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</si>
  <si>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</si>
  <si>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</si>
  <si>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</si>
  <si>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</si>
  <si>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</si>
  <si>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</si>
  <si>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اختلاف سرجمع با اجزا به علت گرد کردن ارقام مي‌باشد.</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</si>
  <si>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</si>
  <si>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</si>
  <si>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</si>
  <si>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</si>
  <si>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</si>
  <si>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</si>
  <si>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</si>
  <si>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</si>
  <si>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</si>
  <si>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</si>
  <si>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</si>
  <si>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</si>
  <si>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</si>
  <si>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</si>
  <si>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</si>
  <si>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</si>
  <si>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</si>
  <si>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</si>
  <si>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</si>
  <si>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</si>
  <si>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</si>
  <si>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</si>
  <si>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</si>
  <si>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</si>
  <si>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</si>
  <si>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</si>
  <si>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</si>
  <si>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</si>
  <si>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</si>
  <si>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</si>
  <si>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</si>
  <si>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</si>
  <si>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</si>
  <si>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</si>
  <si>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</si>
  <si>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</si>
  <si>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</si>
  <si>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</si>
  <si>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</si>
  <si>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</si>
  <si>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</si>
  <si>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</si>
  <si>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</si>
  <si>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</si>
  <si>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</si>
  <si>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</si>
  <si>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</si>
  <si>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</si>
  <si>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</si>
  <si>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</si>
  <si>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</si>
  <si>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</si>
  <si>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</si>
  <si>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</si>
  <si>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</si>
  <si>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</si>
  <si>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</si>
  <si>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</si>
  <si>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</si>
  <si>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</si>
  <si>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</si>
  <si>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</si>
  <si>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</si>
  <si>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</si>
  <si>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</si>
  <si>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</si>
  <si>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</si>
  <si>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</si>
  <si>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</si>
  <si>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</si>
  <si>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</si>
  <si>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</si>
  <si>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</si>
  <si>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</si>
  <si>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</si>
  <si>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</si>
  <si>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</si>
  <si>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</si>
  <si>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</si>
  <si>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</si>
  <si>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</si>
  <si>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</si>
  <si>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</si>
  <si>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</si>
  <si>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</si>
  <si>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</si>
  <si>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 xml:space="preserve">دوازده ماهه </t>
  </si>
  <si>
    <t>(به قیمت‌های ثابت سال 1395)</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</si>
  <si>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</si>
  <si>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</si>
  <si>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</si>
  <si>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</si>
  <si>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</si>
  <si>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</si>
  <si>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</si>
  <si>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</si>
  <si>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</si>
  <si>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</si>
  <si>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</si>
  <si>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</si>
  <si>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</si>
  <si>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</si>
  <si>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</si>
  <si>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</si>
  <si>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</si>
  <si>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</si>
  <si>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</si>
  <si>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</si>
  <si>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</si>
  <si>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</si>
  <si>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</si>
  <si>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</si>
  <si>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</si>
  <si>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</si>
  <si>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</si>
  <si>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</si>
  <si>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</si>
  <si>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</si>
  <si>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</si>
  <si>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</si>
  <si>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</si>
  <si>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سه ماهه اول </t>
  </si>
  <si>
    <t>سه ماهه اول ▲</t>
  </si>
  <si>
    <t>کل(2)</t>
  </si>
  <si>
    <t>2- اختلاف جمع کل با مجموع اجزا ناشي از گرد کردن ارقام است.</t>
  </si>
  <si>
    <t>(35/9)</t>
  </si>
  <si>
    <t>(32/8)</t>
  </si>
  <si>
    <t>(35/6)</t>
  </si>
  <si>
    <t>(37/9)</t>
  </si>
  <si>
    <t>(36/7)</t>
  </si>
  <si>
    <t>روند قیمت‌ها(100=1395)</t>
  </si>
  <si>
    <t>کل بدهی‌های خارجی (پایان دوره)</t>
  </si>
  <si>
    <t>رشد تولید ناخالص داخلی (100=1395)</t>
  </si>
  <si>
    <t>تراز بازرگانی (حساب کالا)</t>
  </si>
  <si>
    <t>(44/5)</t>
  </si>
  <si>
    <t>(44/2)</t>
  </si>
  <si>
    <t>(54/3)</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</si>
  <si>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</si>
  <si>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</si>
  <si>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</si>
  <si>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</si>
  <si>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</si>
  <si>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 xml:space="preserve">سه ماهه چهارم  </t>
  </si>
  <si>
    <t>1401</t>
  </si>
  <si>
    <t>گروه سنی 35-18 ساله</t>
  </si>
  <si>
    <t>جوانان 24-15 ساله</t>
  </si>
  <si>
    <t xml:space="preserve">شاخص‌های ساختمانی
</t>
  </si>
  <si>
    <t>ارزش سهام معامله شده</t>
  </si>
  <si>
    <t>حجم سهام معامله شده</t>
  </si>
  <si>
    <t>(42/7)</t>
  </si>
  <si>
    <t>(53/3)</t>
  </si>
  <si>
    <t>(18/3)</t>
  </si>
  <si>
    <t>(38/3)</t>
  </si>
  <si>
    <t>(41/3)</t>
  </si>
  <si>
    <t>(28/6)</t>
  </si>
  <si>
    <t>(32)</t>
  </si>
  <si>
    <t>(19)</t>
  </si>
  <si>
    <t>(38/8)</t>
  </si>
  <si>
    <t>(68/5)</t>
  </si>
  <si>
    <t>(57)</t>
  </si>
  <si>
    <t>(31/8)</t>
  </si>
  <si>
    <t>(82/3)</t>
  </si>
  <si>
    <t>(5/9)</t>
  </si>
  <si>
    <t>(40/7)</t>
  </si>
  <si>
    <t>سه‌ساله</t>
  </si>
  <si>
    <t>ویژه (سه‌ماهه و شش‌ماهه)</t>
  </si>
  <si>
    <t>12 و 14</t>
  </si>
  <si>
    <t>12 و 17</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</si>
  <si>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</si>
  <si>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</si>
  <si>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</si>
  <si>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</si>
  <si>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</si>
  <si>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</si>
  <si>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</si>
  <si>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</si>
  <si>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</si>
  <si>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</si>
  <si>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</si>
  <si>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</si>
  <si>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</si>
  <si>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t>شاخص بهای 
تولیدکننده مصالح ساختمانی</t>
    </r>
    <r>
      <rPr>
        <sz val="11"/>
        <rFont val="B Nazanin"/>
        <charset val="178"/>
      </rPr>
      <t>(100=1395)</t>
    </r>
  </si>
  <si>
    <r>
      <t>شاخص بهای 
خدمات ساختمانی</t>
    </r>
    <r>
      <rPr>
        <sz val="11"/>
        <color theme="1"/>
        <rFont val="B Nazanin"/>
        <charset val="178"/>
      </rPr>
      <t>(100=1400)</t>
    </r>
  </si>
  <si>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</si>
  <si>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</si>
  <si>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</si>
  <si>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۲- تغيير در دارايي‌هاي خارجي بانک مرکزي(به استثناي ارزهاي تهاتري و مخصوص)</t>
  </si>
  <si>
    <t>۳- بدون در نظر گرفتن تغييرات نرخ ارز مي‌باشد.</t>
  </si>
  <si>
    <t>بازار فیزیکی بورس کالا</t>
  </si>
  <si>
    <t>شاخص در پایان دوره
(100=1369)</t>
  </si>
  <si>
    <t>ارزش بازار
سهام در پایان دوره
(هزار میلیارد ریال)</t>
  </si>
  <si>
    <t>معاملات سهام</t>
  </si>
  <si>
    <t>حجم
(میلیارد سهم)</t>
  </si>
  <si>
    <t>دوازده ماهه</t>
  </si>
  <si>
    <t>ماخذ: وزارت نفت و وزارت نيرو</t>
  </si>
  <si>
    <t>ماخذ: اداره آمار و تحقیقات ارزي، بانک مرکزي جمهوري اسلامي ايران</t>
  </si>
  <si>
    <t xml:space="preserve">سه ماهه سوم  </t>
  </si>
  <si>
    <t xml:space="preserve">شش ماهه اول </t>
  </si>
  <si>
    <t>1-  در این ستون نمادهای معاملاتی که دارای سابقه معاملاتی در بورس تهران بوده‌اند لحاظ گردیده است.</t>
  </si>
  <si>
    <t>نفت و میعانات گازی</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</si>
  <si>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</si>
  <si>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</si>
  <si>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 xml:space="preserve">3- شامل دريافت اصل وام‌هاي داخلي و خارجي دولت، استفاده از تنخواه‌گردان خزانه دولت و منابع حاصل از استفاده از صندوق توسعه ملي براي افزايش سرمايه صندوق نوآوري و شکوفايي مي‌باشد. </t>
  </si>
  <si>
    <t>دی</t>
  </si>
  <si>
    <t>بهمن</t>
  </si>
  <si>
    <t>اسفند</t>
  </si>
  <si>
    <t xml:space="preserve">دوازده‌ماهه </t>
  </si>
  <si>
    <t>2- بدون احتساب میعانات گازی</t>
  </si>
  <si>
    <t>۱۴۰7(به بعد)</t>
  </si>
  <si>
    <t xml:space="preserve">سه ماهه دوم  </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</si>
  <si>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</si>
  <si>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</si>
  <si>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</si>
  <si>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</si>
  <si>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</si>
  <si>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</si>
  <si>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</si>
  <si>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</si>
  <si>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</si>
  <si>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</si>
  <si>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</si>
  <si>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</si>
  <si>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</si>
  <si>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 xml:space="preserve"> (1)1400</t>
  </si>
  <si>
    <t xml:space="preserve"> (2)1401</t>
  </si>
  <si>
    <t xml:space="preserve"> (2)1402</t>
  </si>
  <si>
    <t>رشدهای بالاتر از ۵۰۰ درصد و پایین‌تر از ۵۰۰-  درصد وجود دارد.</t>
  </si>
  <si>
    <t>شاخص کل قيمت (پايان دوره)(100=1369)</t>
  </si>
  <si>
    <t>۲- ضمن معرفی و برقراری مجدد سپرده های سرمایه گذاری با سررسید سه سال، نرخهای سود بانکی مندرج در این ردیف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بعلاوه نرخ سود تسهیلات از محل صندوق های پس انداز مسکن بانک مسکن (شامل حسابهای صندوق پس انداز مسکن،‌یکم (خانه اولی ها) و جوانان) 11-6 درصد تعیین شد.</t>
  </si>
  <si>
    <t>1- بر اساس مصوبه یکهزار و دویست و نود و هفتمین جلسه شورای پول و اعتبار مورخ 1399/04/24، سقف نرخ سود علی الحساب سپرده های سرمایه گذاری کوتاه مدت عادی، ویژه سه ماهه، شش ماهه، یکساله، دو ساله به ترتیب معادل 10، 12، 14، 16 و 18 درصد تعیین شد. همچنین بر اساس مصوبه یکهزار و دویست و بیستمین جلسه مورخ 1395/04/08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تعیین شد. همچنین نرخ سود تسهیلات بانک کشاورزی برای تسهیلات سرمایه گذاری معادل 15 درصد و برای سایر تسهیلات معادل 18 درصد تعیین شد. بعلاوه نرخ سود تسهیلات از محل صندوق پس انداز مسکن بانک مسکن (شامل حساب‌های صندوق پس‌انداز مسکن، یکم (خانه اولی ها) و جوانان) 11-6 درصد تعیین شد.</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</si>
  <si>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</si>
  <si>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</si>
  <si>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</si>
  <si>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</si>
  <si>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r>
      <t xml:space="preserve">ارزش بازار 
</t>
    </r>
    <r>
      <rPr>
        <sz val="11"/>
        <color theme="1"/>
        <rFont val="B Nazanin"/>
        <charset val="178"/>
      </rPr>
      <t>(هزار میلیارد ریال)</t>
    </r>
  </si>
  <si>
    <t>تهران ـ اتوبان شهید حقانی ـ باغ موزه بانک مرکزی</t>
  </si>
  <si>
    <t>تهران،‌ صندوق پستی: 1538651307</t>
  </si>
  <si>
    <t>شماره 116</t>
  </si>
  <si>
    <t>سه ماهه اول سال 1403</t>
  </si>
  <si>
    <t>بخش خارجی (سه ماهه اول 1403)</t>
  </si>
  <si>
    <t>بخش واقعی (سه ماهه اول 1403)</t>
  </si>
  <si>
    <t>بورس اوراق بهادار تهران (سه ماهه اول 1403)</t>
  </si>
  <si>
    <r>
      <t>نرخ رشد متغیرهای بخش پولی</t>
    </r>
    <r>
      <rPr>
        <b/>
        <sz val="10"/>
        <color rgb="FF669900"/>
        <rFont val="B Nazanin"/>
        <charset val="178"/>
      </rPr>
      <t>(خرداد 1403 نسبت به پایان سال قبل)</t>
    </r>
  </si>
  <si>
    <t>جمعیت فعال (سه ماهه اول 1403)</t>
  </si>
  <si>
    <t>نرخ بیکاری (سه ماهه اول 1403)</t>
  </si>
  <si>
    <t>جمعیت (سال 1403)</t>
  </si>
  <si>
    <t>عملکرد سه ماهه اول 1403(به قیمت‌های جاری)</t>
  </si>
  <si>
    <t>سه ماهه اول 1403</t>
  </si>
  <si>
    <t xml:space="preserve">سه ماهه اول  </t>
  </si>
  <si>
    <t xml:space="preserve">سه ماهه اول 1403 </t>
  </si>
  <si>
    <t>1403</t>
  </si>
  <si>
    <t>فروردین</t>
  </si>
  <si>
    <t>اردیبهشت</t>
  </si>
  <si>
    <t>خرداد</t>
  </si>
  <si>
    <r>
      <t>سررسید بدهی‌های خارجی</t>
    </r>
    <r>
      <rPr>
        <b/>
        <sz val="12"/>
        <color rgb="FF669900"/>
        <rFont val="B Nazanin"/>
        <charset val="178"/>
      </rPr>
      <t>(در پایان خردادماه 1403)</t>
    </r>
  </si>
  <si>
    <t>شش ماهه اول</t>
  </si>
  <si>
    <t xml:space="preserve">نه ماهه </t>
  </si>
  <si>
    <t>سه ماهه اول(۲)</t>
  </si>
  <si>
    <t>2- با احتساب معوقه‌ها به مبلغ  1396/5 ميليون دلار، کل بدهی‌های خارجی کشور در مقطع پايان خرداد 1403 معادل 5759/3 ميليون دلار بوده است.</t>
  </si>
  <si>
    <t xml:space="preserve">سه‌ ماهه چهارم </t>
  </si>
  <si>
    <t>▲1402</t>
  </si>
  <si>
    <t>شاخص تولید 
کارگاه‌های بزرگ صنعتی(1)
(100=1400)</t>
  </si>
  <si>
    <t>سه ماهه دوم  ▲</t>
  </si>
  <si>
    <r>
      <t>تهيه و تنظيم:</t>
    </r>
    <r>
      <rPr>
        <b/>
        <sz val="11"/>
        <color rgb="FF669900"/>
        <rFont val="Times New Roman"/>
        <family val="1"/>
      </rPr>
      <t xml:space="preserve"> </t>
    </r>
    <r>
      <rPr>
        <b/>
        <sz val="11"/>
        <color rgb="FF669900"/>
        <rFont val="Nazanin"/>
        <charset val="178"/>
      </rPr>
      <t>اداره تحقيقات و  بررسيهاي اقتصادي</t>
    </r>
  </si>
  <si>
    <t xml:space="preserve">شاخص‌های عمده اقتصادی سه ماهه اول سال 1403 </t>
  </si>
  <si>
    <t>تاریخ انتشار: دی ماه ۱۴۰۳</t>
  </si>
  <si>
    <t>سه ماهه سوم  ▲</t>
  </si>
  <si>
    <t>سه ماهه اول  ▲</t>
  </si>
  <si>
    <t>سه ماهه چهارم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</si>
</sst>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0.0000"/>
    <numFmt numFmtId="174" formatCode="#,##0.00000"/>
    <numFmt numFmtId="175" formatCode="_(* #,##0.0_);_(* \(#,##0.0\);_(* &quot;-&quot;??_);_(@_)"/>
    <numFmt numFmtId="176" formatCode="#,##0.0"/>
    <numFmt numFmtId="177" formatCode="#,##0.0_ ;\-#,##0.0\ "/>
    <numFmt numFmtId="178" formatCode="#,##0.00_ ;\-#,##0.00\ "/>
    <numFmt numFmtId="179" formatCode="#,##0_ ;\-#,##0\ "/>
    <numFmt numFmtId="180" formatCode="0.0%"/>
    <numFmt numFmtId="181" formatCode="0.00000_ ;\-0.00000\ "/>
  </numFmts>
  <fonts count="52"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b/>
      <sz val="9"/>
      <color theme="1"/>
      <name val="B Nazanin"/>
      <charset val="178"/>
    </font>
    <font>
      <sz val="11"/>
      <name val="B Nazanin"/>
      <charset val="178"/>
    </font>
    <font>
      <sz val="12"/>
      <color indexed="8"/>
      <name val="Nazanin"/>
      <charset val="178"/>
    </font>
    <font>
      <sz val="11"/>
      <color rgb="FFFF000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sz val="12"/>
      <color theme="1"/>
      <name val="B Nazanin"/>
      <family val="1"/>
      <charset val="178"/>
    </font>
    <font>
      <sz val="6"/>
      <name val="B Nazanin"/>
      <charset val="178"/>
    </font>
    <font>
      <b/>
      <sz val="11"/>
      <name val="B Nazanin"/>
      <charset val="178"/>
    </font>
    <font>
      <b/>
      <sz val="10"/>
      <color theme="1"/>
      <name val="B Nazanin"/>
      <charset val="178"/>
    </font>
    <font>
      <sz val="9"/>
      <color theme="1"/>
      <name val="B Nazanin"/>
      <charset val="178"/>
    </font>
    <font>
      <sz val="10"/>
      <color rgb="FFFF0000"/>
      <name val="B Nazanin"/>
      <charset val="178"/>
    </font>
    <font>
      <sz val="12"/>
      <color rgb="FFFF0000"/>
      <name val="Nazanin"/>
      <charset val="178"/>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234">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6795556505021"/>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right style="medium">
        <color rgb="FF669900"/>
      </right>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9847407452621"/>
      </top>
      <bottom style="thin">
        <color theme="0" tint="-0.14996795556505021"/>
      </bottom>
      <diagonal/>
    </border>
    <border>
      <left style="thin">
        <color theme="0" tint="-0.14993743705557422"/>
      </left>
      <right style="medium">
        <color rgb="FF669900"/>
      </right>
      <top style="thin">
        <color theme="0" tint="-0.14999847407452621"/>
      </top>
      <bottom style="thin">
        <color theme="0" tint="-0.14996795556505021"/>
      </bottom>
      <diagonal/>
    </border>
    <border>
      <left style="medium">
        <color rgb="FF669900"/>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0691854609822"/>
      </right>
      <top style="thin">
        <color theme="0" tint="-0.14996795556505021"/>
      </top>
      <bottom style="thin">
        <color theme="0" tint="-0.14999847407452621"/>
      </bottom>
      <diagonal/>
    </border>
    <border>
      <left style="thin">
        <color theme="0" tint="-0.14990691854609822"/>
      </left>
      <right style="thin">
        <color theme="0" tint="-0.14990691854609822"/>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diagonal/>
    </border>
    <border>
      <left style="thin">
        <color theme="0" tint="-0.14993743705557422"/>
      </left>
      <right style="thin">
        <color theme="0" tint="-0.14990691854609822"/>
      </right>
      <top style="medium">
        <color rgb="FF669900"/>
      </top>
      <bottom style="thin">
        <color theme="0" tint="-0.14993743705557422"/>
      </bottom>
      <diagonal/>
    </border>
    <border>
      <left style="thin">
        <color theme="0" tint="-0.14990691854609822"/>
      </left>
      <right style="thin">
        <color theme="0" tint="-0.14993743705557422"/>
      </right>
      <top style="medium">
        <color rgb="FF669900"/>
      </top>
      <bottom style="thin">
        <color theme="0" tint="-0.14993743705557422"/>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9847407452621"/>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thin">
        <color theme="0" tint="-0.14999847407452621"/>
      </right>
      <top style="thin">
        <color theme="0" tint="-0.14996795556505021"/>
      </top>
      <bottom/>
      <diagonal/>
    </border>
    <border>
      <left style="thin">
        <color theme="0" tint="-0.14993743705557422"/>
      </left>
      <right style="thin">
        <color theme="0" tint="-0.14993743705557422"/>
      </right>
      <top style="thin">
        <color theme="0" tint="-0.14999847407452621"/>
      </top>
      <bottom style="thin">
        <color theme="0" tint="-0.14993743705557422"/>
      </bottom>
      <diagonal/>
    </border>
    <border>
      <left style="thin">
        <color theme="0" tint="-0.14990691854609822"/>
      </left>
      <right style="thin">
        <color theme="0" tint="-0.14993743705557422"/>
      </right>
      <top style="thin">
        <color theme="0" tint="-0.14996795556505021"/>
      </top>
      <bottom style="thin">
        <color theme="0" tint="-0.14999847407452621"/>
      </bottom>
      <diagonal/>
    </border>
    <border>
      <left style="thin">
        <color theme="0" tint="-0.14993743705557422"/>
      </left>
      <right style="medium">
        <color rgb="FF669900"/>
      </right>
      <top style="thin">
        <color theme="0" tint="-0.14996795556505021"/>
      </top>
      <bottom style="thin">
        <color theme="0" tint="-0.14999847407452621"/>
      </bottom>
      <diagonal/>
    </border>
    <border>
      <left style="thin">
        <color theme="0" tint="-0.14993743705557422"/>
      </left>
      <right style="thin">
        <color theme="0" tint="-0.14996795556505021"/>
      </right>
      <top style="thin">
        <color theme="0" tint="-0.14999847407452621"/>
      </top>
      <bottom style="thin">
        <color theme="0" tint="-0.14996795556505021"/>
      </bottom>
      <diagonal/>
    </border>
    <border>
      <left style="medium">
        <color rgb="FF669900"/>
      </left>
      <right/>
      <top style="thin">
        <color theme="0" tint="-0.1499374370555742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9847407452621"/>
      </bottom>
      <diagonal/>
    </border>
    <border>
      <left style="thin">
        <color theme="0" tint="-0.14996795556505021"/>
      </left>
      <right style="medium">
        <color rgb="FF669900"/>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rgb="FF76933C"/>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6795556505021"/>
      </left>
      <right style="medium">
        <color rgb="FF76933C"/>
      </right>
      <top style="thin">
        <color theme="0" tint="-0.14996795556505021"/>
      </top>
      <bottom style="medium">
        <color rgb="FF76933C"/>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3743705557422"/>
      </right>
      <top style="thin">
        <color theme="0" tint="-0.14999847407452621"/>
      </top>
      <bottom style="thin">
        <color theme="0" tint="-0.14993743705557422"/>
      </bottom>
      <diagonal/>
    </border>
    <border>
      <left style="thin">
        <color theme="0" tint="-0.14996795556505021"/>
      </left>
      <right style="thin">
        <color theme="0" tint="-0.14999847407452621"/>
      </right>
      <top/>
      <bottom style="medium">
        <color rgb="FF669900"/>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9847407452621"/>
      </left>
      <right style="medium">
        <color rgb="FF669900"/>
      </right>
      <top style="thin">
        <color theme="0" tint="-0.14996795556505021"/>
      </top>
      <bottom/>
      <diagonal/>
    </border>
    <border>
      <left/>
      <right style="medium">
        <color rgb="FF669900"/>
      </right>
      <top style="thin">
        <color theme="0" tint="-0.14996795556505021"/>
      </top>
      <bottom style="thin">
        <color theme="0" tint="-0.14999847407452621"/>
      </bottom>
      <diagonal/>
    </border>
    <border>
      <left style="medium">
        <color rgb="FF669900"/>
      </left>
      <right style="thin">
        <color theme="0" tint="-0.14996795556505021"/>
      </right>
      <top/>
      <bottom style="medium">
        <color rgb="FF76933C"/>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thin">
        <color theme="0" tint="-0.14996795556505021"/>
      </left>
      <right/>
      <top style="thin">
        <color theme="0" tint="-0.14999847407452621"/>
      </top>
      <bottom style="medium">
        <color rgb="FF669900"/>
      </bottom>
      <diagonal/>
    </border>
    <border>
      <left/>
      <right style="thin">
        <color theme="0" tint="-0.14996795556505021"/>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3743705557422"/>
      </left>
      <right style="medium">
        <color rgb="FF669900"/>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medium">
        <color rgb="FF669900"/>
      </bottom>
      <diagonal/>
    </border>
    <border>
      <left style="medium">
        <color rgb="FF669900"/>
      </left>
      <right style="thin">
        <color theme="0"/>
      </right>
      <top/>
      <bottom/>
      <diagonal/>
    </border>
    <border>
      <left style="medium">
        <color rgb="FF669900"/>
      </left>
      <right style="thin">
        <color theme="0" tint="-0.14993743705557422"/>
      </right>
      <top style="thin">
        <color theme="0" tint="-0.14999847407452621"/>
      </top>
      <bottom style="thin">
        <color theme="0" tint="-0.14999847407452621"/>
      </bottom>
      <diagonal/>
    </border>
    <border>
      <left style="thin">
        <color theme="0" tint="-0.14993743705557422"/>
      </left>
      <right style="thin">
        <color theme="0" tint="-0.14990691854609822"/>
      </right>
      <top style="thin">
        <color theme="0" tint="-0.14999847407452621"/>
      </top>
      <bottom style="thin">
        <color theme="0" tint="-0.14999847407452621"/>
      </bottom>
      <diagonal/>
    </border>
    <border>
      <left style="thin">
        <color theme="0" tint="-0.14990691854609822"/>
      </left>
      <right style="thin">
        <color theme="0" tint="-0.14990691854609822"/>
      </right>
      <top style="thin">
        <color theme="0" tint="-0.14999847407452621"/>
      </top>
      <bottom style="thin">
        <color theme="0" tint="-0.14999847407452621"/>
      </bottom>
      <diagonal/>
    </border>
    <border>
      <left style="thin">
        <color theme="0" tint="-0.14990691854609822"/>
      </left>
      <right style="thin">
        <color theme="0" tint="-0.14993743705557422"/>
      </right>
      <top style="thin">
        <color theme="0" tint="-0.14999847407452621"/>
      </top>
      <bottom style="thin">
        <color theme="0" tint="-0.14999847407452621"/>
      </bottom>
      <diagonal/>
    </border>
    <border>
      <left style="thin">
        <color theme="0" tint="-0.14993743705557422"/>
      </left>
      <right style="medium">
        <color rgb="FF669900"/>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6795556505021"/>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6795556505021"/>
      </top>
      <bottom style="thin">
        <color theme="0" tint="-0.14999847407452621"/>
      </bottom>
      <diagonal/>
    </border>
    <border>
      <left style="thin">
        <color theme="0" tint="-0.14990691854609822"/>
      </left>
      <right style="thin">
        <color theme="0" tint="-0.14993743705557422"/>
      </right>
      <top style="thin">
        <color theme="0" tint="-0.14993743705557422"/>
      </top>
      <bottom style="thin">
        <color theme="0" tint="-0.14999847407452621"/>
      </bottom>
      <diagonal/>
    </border>
    <border>
      <left/>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6795556505021"/>
      </left>
      <right style="thin">
        <color theme="0" tint="-0.14993743705557422"/>
      </right>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3743705557422"/>
      </left>
      <right style="thin">
        <color theme="0" tint="-0.14996795556505021"/>
      </right>
      <top style="medium">
        <color rgb="FF669900"/>
      </top>
      <bottom style="thin">
        <color theme="0" tint="-0.14999847407452621"/>
      </bottom>
      <diagonal/>
    </border>
    <border>
      <left style="thin">
        <color theme="0" tint="-0.14996795556505021"/>
      </left>
      <right style="medium">
        <color rgb="FF669900"/>
      </right>
      <top style="medium">
        <color rgb="FF669900"/>
      </top>
      <bottom style="thin">
        <color theme="0" tint="-0.14999847407452621"/>
      </bottom>
      <diagonal/>
    </border>
    <border>
      <left style="medium">
        <color rgb="FF669900"/>
      </left>
      <right style="thin">
        <color theme="0" tint="-0.14993743705557422"/>
      </right>
      <top style="medium">
        <color rgb="FF669900"/>
      </top>
      <bottom style="thin">
        <color theme="0" tint="-0.14999847407452621"/>
      </bottom>
      <diagonal/>
    </border>
    <border>
      <left style="thin">
        <color theme="0" tint="-0.14999847407452621"/>
      </left>
      <right style="thin">
        <color theme="0" tint="-0.14996795556505021"/>
      </right>
      <top/>
      <bottom/>
      <diagonal/>
    </border>
    <border>
      <left style="thin">
        <color theme="0" tint="-0.14999847407452621"/>
      </left>
      <right style="medium">
        <color rgb="FF669900"/>
      </right>
      <top/>
      <bottom/>
      <diagonal/>
    </border>
    <border>
      <left style="thin">
        <color theme="0" tint="-0.14996795556505021"/>
      </left>
      <right style="medium">
        <color rgb="FF669900"/>
      </right>
      <top/>
      <bottom style="thin">
        <color theme="0" tint="-0.14999847407452621"/>
      </bottom>
      <diagonal/>
    </border>
    <border>
      <left style="thin">
        <color theme="0" tint="-0.14996795556505021"/>
      </left>
      <right style="medium">
        <color rgb="FF669900"/>
      </right>
      <top style="thin">
        <color theme="0" tint="-0.14999847407452621"/>
      </top>
      <bottom/>
      <diagonal/>
    </border>
    <border>
      <left style="medium">
        <color rgb="FF669900"/>
      </left>
      <right/>
      <top style="thin">
        <color theme="0" tint="-0.14999847407452621"/>
      </top>
      <bottom style="thin">
        <color theme="0" tint="-0.14999847407452621"/>
      </bottom>
      <diagonal/>
    </border>
    <border>
      <left style="medium">
        <color rgb="FF669900"/>
      </left>
      <right style="thin">
        <color theme="0" tint="-0.14993743705557422"/>
      </right>
      <top style="thin">
        <color theme="0" tint="-0.14996795556505021"/>
      </top>
      <bottom style="thin">
        <color theme="0" tint="-0.14999847407452621"/>
      </bottom>
      <diagonal/>
    </border>
    <border>
      <left style="medium">
        <color rgb="FF669900"/>
      </left>
      <right style="thin">
        <color theme="0" tint="-0.14999847407452621"/>
      </right>
      <top/>
      <bottom style="thin">
        <color theme="0" tint="-0.14999847407452621"/>
      </bottom>
      <diagonal/>
    </border>
    <border>
      <left style="thin">
        <color theme="0" tint="-0.14999847407452621"/>
      </left>
      <right style="medium">
        <color rgb="FF669900"/>
      </right>
      <top style="thin">
        <color theme="0" tint="-0.14996795556505021"/>
      </top>
      <bottom style="thin">
        <color theme="0" tint="-0.14999847407452621"/>
      </bottom>
      <diagonal/>
    </border>
    <border>
      <left style="thin">
        <color theme="0" tint="-0.14996795556505021"/>
      </left>
      <right/>
      <top style="medium">
        <color rgb="FF669900"/>
      </top>
      <bottom style="medium">
        <color rgb="FF669900"/>
      </bottom>
      <diagonal/>
    </border>
    <border>
      <left style="thin">
        <color theme="0" tint="-0.14993743705557422"/>
      </left>
      <right style="thin">
        <color theme="0" tint="-0.14993743705557422"/>
      </right>
      <top style="thin">
        <color theme="0" tint="-0.14999847407452621"/>
      </top>
      <bottom style="medium">
        <color rgb="FF669900"/>
      </bottom>
      <diagonal/>
    </border>
    <border>
      <left style="thin">
        <color theme="0" tint="-0.14996795556505021"/>
      </left>
      <right style="thin">
        <color theme="0" tint="-0.14999847407452621"/>
      </right>
      <top style="thin">
        <color theme="0" tint="-0.14999847407452621"/>
      </top>
      <bottom style="medium">
        <color rgb="FF669900"/>
      </bottom>
      <diagonal/>
    </border>
    <border>
      <left style="thin">
        <color theme="0" tint="-0.14999847407452621"/>
      </left>
      <right style="medium">
        <color rgb="FF669900"/>
      </right>
      <top style="thin">
        <color theme="0" tint="-0.14999847407452621"/>
      </top>
      <bottom style="medium">
        <color rgb="FF669900"/>
      </bottom>
      <diagonal/>
    </border>
    <border>
      <left style="thin">
        <color theme="0" tint="-0.14993743705557422"/>
      </left>
      <right style="medium">
        <color rgb="FF669900"/>
      </right>
      <top style="medium">
        <color rgb="FF669900"/>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3743705557422"/>
      </left>
      <right style="medium">
        <color rgb="FF669900"/>
      </right>
      <top style="thin">
        <color theme="0" tint="-0.14993743705557422"/>
      </top>
      <bottom style="thin">
        <color theme="0" tint="-0.14996795556505021"/>
      </bottom>
      <diagonal/>
    </border>
    <border>
      <left style="thin">
        <color theme="0" tint="-0.14996795556505021"/>
      </left>
      <right style="medium">
        <color theme="6" tint="-0.249977111117893"/>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medium">
        <color theme="6" tint="-0.249977111117893"/>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s>
  <cellStyleXfs count="7">
    <xf numFmtId="0" fontId="0" fillId="0" borderId="0"/>
    <xf numFmtId="0" fontId="32" fillId="0" borderId="0"/>
    <xf numFmtId="43" fontId="32" fillId="0" borderId="0" applyFont="0" applyFill="0" applyBorder="0" applyAlignment="0" applyProtection="0"/>
    <xf numFmtId="0" fontId="44"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cellStyleXfs>
  <cellXfs count="1438">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7" fillId="0" borderId="0" xfId="0" applyFont="1"/>
    <xf numFmtId="0" fontId="7" fillId="0" borderId="0" xfId="0" applyFont="1" applyAlignment="1">
      <alignment horizontal="right"/>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0" fontId="21" fillId="0" borderId="0" xfId="0" applyFont="1"/>
    <xf numFmtId="165" fontId="0" fillId="0" borderId="0" xfId="0" applyNumberFormat="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30" fillId="0" borderId="0" xfId="0" applyFont="1" applyAlignment="1">
      <alignment horizontal="center" vertical="center" readingOrder="2"/>
    </xf>
    <xf numFmtId="0" fontId="26" fillId="0" borderId="0" xfId="0" applyFont="1" applyFill="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0" fontId="4" fillId="0" borderId="13" xfId="0" applyNumberFormat="1" applyFont="1" applyBorder="1"/>
    <xf numFmtId="0" fontId="4" fillId="4" borderId="15" xfId="0" applyFont="1" applyFill="1" applyBorder="1"/>
    <xf numFmtId="0" fontId="4" fillId="3" borderId="16"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5" fontId="4" fillId="0" borderId="16"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13" fillId="0" borderId="16" xfId="0" applyNumberFormat="1" applyFont="1" applyBorder="1" applyAlignment="1">
      <alignment horizontal="center"/>
    </xf>
    <xf numFmtId="164" fontId="33" fillId="0" borderId="16" xfId="0" applyNumberFormat="1" applyFont="1" applyBorder="1" applyAlignment="1">
      <alignment horizontal="center" vertical="center"/>
    </xf>
    <xf numFmtId="164" fontId="33" fillId="0" borderId="17" xfId="0" applyNumberFormat="1" applyFont="1" applyBorder="1" applyAlignment="1">
      <alignment horizontal="center" vertical="center"/>
    </xf>
    <xf numFmtId="0" fontId="13" fillId="4" borderId="16" xfId="0" applyFont="1" applyFill="1" applyBorder="1"/>
    <xf numFmtId="164" fontId="33" fillId="4" borderId="16" xfId="0" applyNumberFormat="1" applyFont="1" applyFill="1" applyBorder="1" applyAlignment="1">
      <alignment horizontal="center" vertical="center"/>
    </xf>
    <xf numFmtId="164" fontId="33" fillId="4" borderId="17" xfId="0" applyNumberFormat="1" applyFont="1" applyFill="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 fontId="4" fillId="0" borderId="17"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0" fontId="6" fillId="0" borderId="33" xfId="0" applyFont="1" applyBorder="1" applyAlignment="1">
      <alignment horizontal="center" vertic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52" xfId="0" applyFont="1" applyBorder="1" applyAlignment="1">
      <alignment horizontal="center" readingOrder="2"/>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3"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72" fontId="7" fillId="0" borderId="0" xfId="0" applyNumberFormat="1" applyFont="1" applyAlignment="1">
      <alignment horizontal="right" readingOrder="2"/>
    </xf>
    <xf numFmtId="3" fontId="15" fillId="4" borderId="23"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4" fontId="0" fillId="0" borderId="0" xfId="0" applyNumberFormat="1"/>
    <xf numFmtId="3" fontId="7" fillId="0" borderId="0" xfId="0" applyNumberFormat="1" applyFont="1"/>
    <xf numFmtId="173" fontId="0" fillId="0" borderId="0" xfId="0" applyNumberFormat="1"/>
    <xf numFmtId="166" fontId="20" fillId="4" borderId="61" xfId="1" applyNumberFormat="1" applyFont="1" applyFill="1" applyBorder="1" applyAlignment="1">
      <alignment horizontal="center" vertical="center"/>
    </xf>
    <xf numFmtId="0" fontId="17" fillId="4" borderId="45" xfId="0" applyFont="1" applyFill="1" applyBorder="1" applyAlignment="1">
      <alignment horizontal="center" vertical="center"/>
    </xf>
    <xf numFmtId="0" fontId="4" fillId="4" borderId="60" xfId="0" applyFont="1" applyFill="1" applyBorder="1"/>
    <xf numFmtId="0" fontId="5" fillId="2" borderId="33" xfId="0" applyFont="1" applyFill="1" applyBorder="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4" fillId="0" borderId="15" xfId="0" applyFont="1" applyFill="1" applyBorder="1" applyAlignment="1">
      <alignment horizontal="right"/>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9" fontId="0" fillId="0" borderId="0" xfId="0" applyNumberFormat="1" applyAlignment="1">
      <alignment horizontal="center" vertical="center"/>
    </xf>
    <xf numFmtId="0" fontId="4" fillId="3" borderId="62" xfId="1" applyFont="1" applyFill="1" applyBorder="1"/>
    <xf numFmtId="165" fontId="13" fillId="3" borderId="22"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1" fillId="0" borderId="0" xfId="0" applyFont="1" applyAlignment="1">
      <alignment horizont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72" fontId="1" fillId="0" borderId="0" xfId="0" applyNumberFormat="1" applyFont="1" applyAlignment="1">
      <alignment horizontal="center" vertical="center"/>
    </xf>
    <xf numFmtId="1" fontId="15" fillId="4" borderId="69"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1" fontId="4" fillId="4" borderId="22" xfId="0" applyNumberFormat="1" applyFont="1" applyFill="1" applyBorder="1" applyAlignment="1">
      <alignment horizont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22" xfId="0" applyNumberFormat="1" applyFont="1" applyFill="1" applyBorder="1"/>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0" fontId="35" fillId="0" borderId="0" xfId="0" applyFont="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32" fillId="0" borderId="0" xfId="1" applyNumberFormat="1"/>
    <xf numFmtId="0" fontId="4" fillId="0" borderId="75" xfId="0" applyFont="1" applyBorder="1"/>
    <xf numFmtId="0" fontId="4" fillId="0" borderId="76" xfId="0" applyFont="1" applyBorder="1"/>
    <xf numFmtId="165" fontId="0" fillId="0" borderId="0" xfId="0" applyNumberFormat="1" applyAlignment="1">
      <alignment horizontal="center" vertical="center"/>
    </xf>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0" fontId="4" fillId="4" borderId="55" xfId="0" applyFont="1" applyFill="1" applyBorder="1"/>
    <xf numFmtId="166" fontId="4" fillId="4" borderId="73" xfId="0" applyNumberFormat="1" applyFont="1" applyFill="1" applyBorder="1" applyAlignment="1">
      <alignment horizontal="center" vertical="center"/>
    </xf>
    <xf numFmtId="166" fontId="4" fillId="4" borderId="74"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 fontId="4" fillId="4" borderId="78" xfId="0" applyNumberFormat="1" applyFont="1" applyFill="1" applyBorder="1" applyAlignment="1">
      <alignment horizontal="center"/>
    </xf>
    <xf numFmtId="1" fontId="4" fillId="4" borderId="59" xfId="0" applyNumberFormat="1" applyFont="1" applyFill="1" applyBorder="1" applyAlignment="1">
      <alignment horizontal="center"/>
    </xf>
    <xf numFmtId="1" fontId="4" fillId="4" borderId="45"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74"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0" fontId="0" fillId="0" borderId="82" xfId="0" applyBorder="1"/>
    <xf numFmtId="1" fontId="4" fillId="4" borderId="81" xfId="0" applyNumberFormat="1" applyFont="1" applyFill="1" applyBorder="1" applyAlignment="1">
      <alignment horizontal="center" vertical="center"/>
    </xf>
    <xf numFmtId="166" fontId="4" fillId="3" borderId="83" xfId="0" applyNumberFormat="1" applyFont="1" applyFill="1" applyBorder="1" applyAlignment="1">
      <alignment horizontal="center" vertical="center"/>
    </xf>
    <xf numFmtId="167" fontId="4" fillId="3" borderId="84" xfId="0" applyNumberFormat="1" applyFont="1" applyFill="1" applyBorder="1" applyAlignment="1">
      <alignment horizontal="center" vertical="center"/>
    </xf>
    <xf numFmtId="169" fontId="7" fillId="0" borderId="0" xfId="0" applyNumberFormat="1" applyFont="1" applyAlignment="1">
      <alignment horizontal="right" readingOrder="2"/>
    </xf>
    <xf numFmtId="0" fontId="7" fillId="0" borderId="2" xfId="0" applyFont="1" applyBorder="1" applyAlignment="1">
      <alignment horizontal="right"/>
    </xf>
    <xf numFmtId="175" fontId="0" fillId="0" borderId="0" xfId="2" applyNumberFormat="1" applyFont="1" applyAlignment="1">
      <alignment horizontal="center" vertical="center"/>
    </xf>
    <xf numFmtId="175" fontId="3" fillId="0" borderId="32" xfId="2" applyNumberFormat="1" applyFont="1" applyBorder="1" applyAlignment="1">
      <alignment horizontal="center" vertical="center"/>
    </xf>
    <xf numFmtId="175" fontId="4" fillId="0" borderId="32" xfId="2" applyNumberFormat="1" applyFont="1" applyBorder="1" applyAlignment="1">
      <alignment horizontal="center" vertical="center" wrapText="1"/>
    </xf>
    <xf numFmtId="175" fontId="4" fillId="0" borderId="32" xfId="2" applyNumberFormat="1" applyFont="1" applyBorder="1" applyAlignment="1">
      <alignment horizontal="center" vertical="center"/>
    </xf>
    <xf numFmtId="175"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70" xfId="2" applyNumberFormat="1" applyFont="1" applyBorder="1" applyAlignment="1">
      <alignment horizontal="center" vertical="center"/>
    </xf>
    <xf numFmtId="165" fontId="4" fillId="0" borderId="46" xfId="2" applyNumberFormat="1" applyFont="1" applyBorder="1" applyAlignment="1">
      <alignment horizontal="center" vertical="center"/>
    </xf>
    <xf numFmtId="165" fontId="4" fillId="4" borderId="16"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49" fontId="4" fillId="4" borderId="34" xfId="2" applyNumberFormat="1" applyFont="1" applyFill="1" applyBorder="1" applyAlignment="1">
      <alignment horizontal="right" vertical="center"/>
    </xf>
    <xf numFmtId="175" fontId="4" fillId="3" borderId="18" xfId="2" applyNumberFormat="1" applyFont="1" applyFill="1" applyBorder="1" applyAlignment="1">
      <alignment horizontal="right" vertical="center"/>
    </xf>
    <xf numFmtId="175" fontId="7" fillId="0" borderId="0" xfId="2" applyNumberFormat="1" applyFont="1" applyBorder="1" applyAlignment="1">
      <alignment horizontal="center" vertical="center" readingOrder="2"/>
    </xf>
    <xf numFmtId="175"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vertical="center"/>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165" fontId="4" fillId="0" borderId="65" xfId="2" applyNumberFormat="1" applyFont="1" applyFill="1" applyBorder="1" applyAlignment="1">
      <alignment horizontal="center" vertical="center"/>
    </xf>
    <xf numFmtId="175"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0" fontId="0" fillId="4" borderId="0" xfId="0" applyFill="1"/>
    <xf numFmtId="165" fontId="0" fillId="4" borderId="0" xfId="0" applyNumberFormat="1" applyFill="1"/>
    <xf numFmtId="178" fontId="21" fillId="5" borderId="0" xfId="0" applyNumberFormat="1" applyFont="1" applyFill="1"/>
    <xf numFmtId="177" fontId="40" fillId="6" borderId="0" xfId="0" applyNumberFormat="1" applyFont="1" applyFill="1"/>
    <xf numFmtId="177" fontId="0" fillId="0" borderId="0" xfId="0" applyNumberFormat="1"/>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71" xfId="1" applyFont="1" applyFill="1" applyBorder="1" applyAlignment="1">
      <alignment horizontal="right"/>
    </xf>
    <xf numFmtId="0" fontId="7" fillId="0" borderId="0" xfId="0" applyFont="1" applyAlignment="1">
      <alignment horizontal="center" readingOrder="2"/>
    </xf>
    <xf numFmtId="0" fontId="21" fillId="0" borderId="0" xfId="0" applyFont="1" applyAlignment="1">
      <alignment shrinkToFit="1"/>
    </xf>
    <xf numFmtId="0" fontId="42" fillId="0" borderId="0" xfId="0" applyFont="1"/>
    <xf numFmtId="0" fontId="43" fillId="0" borderId="0" xfId="0" applyFont="1"/>
    <xf numFmtId="0" fontId="4" fillId="3" borderId="4" xfId="0" applyFont="1" applyFill="1" applyBorder="1"/>
    <xf numFmtId="175"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5" fontId="4" fillId="0" borderId="22" xfId="0"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0" fillId="4" borderId="43" xfId="0" applyFill="1" applyBorder="1"/>
    <xf numFmtId="165" fontId="4" fillId="4" borderId="44" xfId="2" applyNumberFormat="1" applyFont="1" applyFill="1" applyBorder="1" applyAlignment="1">
      <alignment horizontal="center" vertical="center"/>
    </xf>
    <xf numFmtId="165" fontId="4" fillId="4" borderId="78" xfId="2" applyNumberFormat="1" applyFont="1" applyFill="1" applyBorder="1" applyAlignment="1">
      <alignment horizontal="center" vertical="center"/>
    </xf>
    <xf numFmtId="165" fontId="4" fillId="4" borderId="59"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92"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0" fontId="4" fillId="4" borderId="34" xfId="0" applyFont="1" applyFill="1" applyBorder="1"/>
    <xf numFmtId="1" fontId="4" fillId="4" borderId="35" xfId="0" applyNumberFormat="1" applyFont="1" applyFill="1" applyBorder="1" applyAlignment="1">
      <alignment horizontal="center" vertical="center"/>
    </xf>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37" fillId="0" borderId="0" xfId="0" applyNumberFormat="1" applyFont="1" applyAlignment="1">
      <alignment horizontal="center" vertical="center" readingOrder="2"/>
    </xf>
    <xf numFmtId="1" fontId="4" fillId="0" borderId="17" xfId="0" applyNumberFormat="1" applyFont="1" applyBorder="1" applyAlignment="1">
      <alignment horizontal="center"/>
    </xf>
    <xf numFmtId="0" fontId="4" fillId="0" borderId="0" xfId="0" applyFont="1" applyAlignment="1">
      <alignment horizontal="center" vertical="center"/>
    </xf>
    <xf numFmtId="168" fontId="4" fillId="0" borderId="0" xfId="0" applyNumberFormat="1" applyFont="1"/>
    <xf numFmtId="0" fontId="4" fillId="0" borderId="68" xfId="1" applyFont="1" applyBorder="1"/>
    <xf numFmtId="166" fontId="20" fillId="0" borderId="67" xfId="1" applyNumberFormat="1" applyFont="1" applyBorder="1" applyAlignment="1">
      <alignment horizontal="center" vertical="center"/>
    </xf>
    <xf numFmtId="165" fontId="4" fillId="0" borderId="67" xfId="1" applyNumberFormat="1" applyFont="1" applyBorder="1" applyAlignment="1">
      <alignment horizontal="center"/>
    </xf>
    <xf numFmtId="0" fontId="4" fillId="0" borderId="63" xfId="1" applyFont="1" applyBorder="1"/>
    <xf numFmtId="0" fontId="4" fillId="0" borderId="64" xfId="1" applyFont="1" applyBorder="1"/>
    <xf numFmtId="166" fontId="19" fillId="0" borderId="58" xfId="1" applyNumberFormat="1" applyFont="1" applyBorder="1" applyAlignment="1">
      <alignment horizontal="center" vertical="center"/>
    </xf>
    <xf numFmtId="0" fontId="30" fillId="0" borderId="0" xfId="1" applyFont="1" applyAlignment="1">
      <alignment horizontal="center"/>
    </xf>
    <xf numFmtId="0" fontId="1" fillId="0" borderId="0" xfId="1" applyFont="1" applyAlignment="1">
      <alignment horizont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4" borderId="47" xfId="0" applyFont="1" applyFill="1" applyBorder="1"/>
    <xf numFmtId="166" fontId="7" fillId="0" borderId="0" xfId="0" applyNumberFormat="1" applyFont="1" applyAlignment="1">
      <alignment horizontal="right" vertical="center" readingOrder="2"/>
    </xf>
    <xf numFmtId="175" fontId="4" fillId="0" borderId="21" xfId="2" applyNumberFormat="1" applyFont="1" applyFill="1" applyBorder="1" applyAlignment="1">
      <alignment horizontal="right" vertical="center"/>
    </xf>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65" fontId="4" fillId="0" borderId="23"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0" fontId="4" fillId="3" borderId="62" xfId="0" applyFont="1" applyFill="1" applyBorder="1"/>
    <xf numFmtId="0" fontId="4" fillId="0" borderId="34" xfId="0" applyFont="1" applyBorder="1"/>
    <xf numFmtId="1" fontId="4" fillId="0" borderId="35" xfId="0" applyNumberFormat="1" applyFont="1" applyBorder="1" applyAlignment="1">
      <alignment horizontal="center" vertical="center"/>
    </xf>
    <xf numFmtId="1" fontId="4" fillId="0" borderId="35" xfId="0" applyNumberFormat="1" applyFont="1" applyBorder="1"/>
    <xf numFmtId="1" fontId="4" fillId="0" borderId="36" xfId="0" applyNumberFormat="1" applyFont="1" applyBorder="1" applyAlignment="1">
      <alignment horizontal="center" vertical="center"/>
    </xf>
    <xf numFmtId="0" fontId="4" fillId="3" borderId="109" xfId="0" applyFont="1" applyFill="1" applyBorder="1"/>
    <xf numFmtId="166" fontId="4" fillId="3" borderId="22" xfId="0" applyNumberFormat="1" applyFont="1" applyFill="1" applyBorder="1" applyAlignment="1">
      <alignment horizontal="center" vertical="center"/>
    </xf>
    <xf numFmtId="0" fontId="17" fillId="3" borderId="76" xfId="0" applyFont="1" applyFill="1" applyBorder="1" applyAlignment="1">
      <alignment horizontal="center" vertical="center"/>
    </xf>
    <xf numFmtId="0" fontId="17" fillId="3" borderId="111" xfId="0" applyFont="1" applyFill="1" applyBorder="1" applyAlignment="1">
      <alignment horizontal="center" vertical="center"/>
    </xf>
    <xf numFmtId="0" fontId="17" fillId="3" borderId="112" xfId="0" applyFont="1" applyFill="1" applyBorder="1" applyAlignment="1">
      <alignment horizontal="center" vertical="center"/>
    </xf>
    <xf numFmtId="0" fontId="17" fillId="3" borderId="103" xfId="0" applyFont="1" applyFill="1" applyBorder="1" applyAlignment="1">
      <alignment horizontal="center" vertical="center"/>
    </xf>
    <xf numFmtId="0" fontId="4" fillId="3" borderId="34" xfId="0" applyFont="1" applyFill="1" applyBorder="1"/>
    <xf numFmtId="175" fontId="4" fillId="3" borderId="85" xfId="2" applyNumberFormat="1" applyFont="1" applyFill="1" applyBorder="1" applyAlignment="1">
      <alignment horizontal="right" vertical="center"/>
    </xf>
    <xf numFmtId="165" fontId="4" fillId="0" borderId="0" xfId="0" applyNumberFormat="1" applyFont="1" applyAlignment="1">
      <alignment horizontal="center" vertical="center"/>
    </xf>
    <xf numFmtId="1" fontId="4" fillId="0" borderId="81"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81" xfId="0" applyNumberFormat="1" applyFont="1" applyBorder="1" applyAlignment="1">
      <alignment horizontal="center" vertical="center"/>
    </xf>
    <xf numFmtId="166" fontId="4" fillId="0" borderId="44"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41" fillId="0" borderId="0" xfId="0" applyFont="1"/>
    <xf numFmtId="0" fontId="41" fillId="0" borderId="0" xfId="0" applyFont="1" applyAlignment="1">
      <alignment horizontal="fill" wrapText="1" readingOrder="2"/>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0" fillId="0" borderId="15" xfId="0" applyBorder="1"/>
    <xf numFmtId="0" fontId="13" fillId="0" borderId="16" xfId="0" applyFont="1" applyBorder="1" applyAlignment="1">
      <alignment horizontal="center"/>
    </xf>
    <xf numFmtId="165" fontId="33" fillId="0" borderId="17" xfId="0" applyNumberFormat="1" applyFont="1" applyBorder="1" applyAlignment="1">
      <alignment horizontal="center" vertical="center"/>
    </xf>
    <xf numFmtId="166" fontId="39" fillId="0" borderId="102" xfId="1" applyNumberFormat="1" applyFont="1" applyBorder="1" applyAlignment="1">
      <alignment horizontal="center" vertical="center"/>
    </xf>
    <xf numFmtId="164" fontId="33" fillId="0" borderId="75" xfId="0" applyNumberFormat="1" applyFont="1" applyBorder="1" applyAlignment="1">
      <alignment horizontal="center" vertical="center"/>
    </xf>
    <xf numFmtId="0" fontId="4" fillId="0" borderId="21" xfId="0" applyFont="1" applyBorder="1" applyAlignment="1">
      <alignment horizontal="right"/>
    </xf>
    <xf numFmtId="0" fontId="13" fillId="0" borderId="47" xfId="0" applyFont="1" applyBorder="1"/>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1" fontId="4" fillId="3" borderId="36" xfId="0" applyNumberFormat="1" applyFont="1" applyFill="1" applyBorder="1" applyAlignment="1">
      <alignment horizontal="center" vertical="center"/>
    </xf>
    <xf numFmtId="0" fontId="4" fillId="0" borderId="46" xfId="0" applyFont="1" applyBorder="1"/>
    <xf numFmtId="0" fontId="4" fillId="3" borderId="46" xfId="0" applyFont="1" applyFill="1" applyBorder="1" applyAlignment="1">
      <alignment horizontal="center" vertical="center"/>
    </xf>
    <xf numFmtId="1" fontId="4" fillId="3" borderId="65" xfId="0" applyNumberFormat="1" applyFont="1" applyFill="1" applyBorder="1" applyAlignment="1">
      <alignment horizontal="center" vertical="center"/>
    </xf>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166" fontId="20" fillId="3" borderId="101" xfId="1" applyNumberFormat="1" applyFont="1" applyFill="1" applyBorder="1" applyAlignment="1">
      <alignment horizontal="center" vertical="center"/>
    </xf>
    <xf numFmtId="0" fontId="4" fillId="3" borderId="64"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0" fillId="0" borderId="0" xfId="0" applyAlignment="1">
      <alignment wrapText="1"/>
    </xf>
    <xf numFmtId="0" fontId="17" fillId="0" borderId="23" xfId="0" applyFont="1" applyFill="1" applyBorder="1" applyAlignment="1">
      <alignment horizontal="center" vertical="center"/>
    </xf>
    <xf numFmtId="0" fontId="17" fillId="0" borderId="22" xfId="0" applyFont="1" applyFill="1" applyBorder="1" applyAlignment="1">
      <alignment horizontal="center" vertical="center"/>
    </xf>
    <xf numFmtId="0" fontId="4" fillId="0" borderId="124" xfId="0" applyFont="1" applyFill="1" applyBorder="1"/>
    <xf numFmtId="0" fontId="17" fillId="0" borderId="120" xfId="0" applyFont="1" applyFill="1" applyBorder="1" applyAlignment="1">
      <alignment horizontal="center" vertical="center"/>
    </xf>
    <xf numFmtId="0" fontId="17" fillId="0" borderId="59" xfId="0" applyFont="1" applyFill="1" applyBorder="1" applyAlignment="1">
      <alignment horizontal="center" vertical="center"/>
    </xf>
    <xf numFmtId="0" fontId="17" fillId="0" borderId="127" xfId="0" applyFont="1" applyFill="1" applyBorder="1" applyAlignment="1">
      <alignment horizontal="center" vertical="center"/>
    </xf>
    <xf numFmtId="49" fontId="4" fillId="0" borderId="15" xfId="2" applyNumberFormat="1" applyFont="1" applyFill="1" applyBorder="1" applyAlignment="1">
      <alignment horizontal="right" vertical="center"/>
    </xf>
    <xf numFmtId="49" fontId="4" fillId="0" borderId="68" xfId="2" applyNumberFormat="1" applyFont="1" applyFill="1" applyBorder="1" applyAlignment="1">
      <alignment horizontal="right" vertical="center"/>
    </xf>
    <xf numFmtId="0" fontId="17" fillId="0" borderId="50" xfId="0" applyFont="1" applyFill="1" applyBorder="1" applyAlignment="1">
      <alignment horizontal="center" vertical="center"/>
    </xf>
    <xf numFmtId="0" fontId="17" fillId="0" borderId="65" xfId="0" applyFont="1" applyFill="1" applyBorder="1" applyAlignment="1">
      <alignment horizontal="center" vertical="center"/>
    </xf>
    <xf numFmtId="175" fontId="4" fillId="0" borderId="128" xfId="2" applyNumberFormat="1" applyFont="1" applyFill="1" applyBorder="1" applyAlignment="1">
      <alignment horizontal="right" vertical="center"/>
    </xf>
    <xf numFmtId="0" fontId="4" fillId="0" borderId="106" xfId="0" applyFont="1" applyFill="1" applyBorder="1"/>
    <xf numFmtId="165" fontId="4" fillId="0" borderId="56" xfId="0" applyNumberFormat="1" applyFont="1" applyFill="1" applyBorder="1" applyAlignment="1">
      <alignment horizontal="center" vertical="center"/>
    </xf>
    <xf numFmtId="165" fontId="4" fillId="0" borderId="105" xfId="0" applyNumberFormat="1" applyFont="1" applyFill="1" applyBorder="1" applyAlignment="1">
      <alignment horizontal="center" vertical="center"/>
    </xf>
    <xf numFmtId="0" fontId="4" fillId="0" borderId="4" xfId="0" applyFont="1" applyFill="1" applyBorder="1"/>
    <xf numFmtId="0" fontId="4" fillId="0" borderId="129" xfId="0" applyFont="1" applyFill="1" applyBorder="1"/>
    <xf numFmtId="165" fontId="4" fillId="3" borderId="126" xfId="0" applyNumberFormat="1" applyFont="1" applyFill="1" applyBorder="1" applyAlignment="1">
      <alignment horizontal="center" vertical="center"/>
    </xf>
    <xf numFmtId="165" fontId="4" fillId="3" borderId="122" xfId="0" applyNumberFormat="1" applyFont="1" applyFill="1" applyBorder="1" applyAlignment="1">
      <alignment horizontal="center" vertical="center"/>
    </xf>
    <xf numFmtId="0" fontId="17" fillId="0" borderId="121" xfId="0" applyFont="1" applyFill="1" applyBorder="1" applyAlignment="1">
      <alignment horizontal="center" vertical="center"/>
    </xf>
    <xf numFmtId="165" fontId="4" fillId="3" borderId="73" xfId="0" applyNumberFormat="1" applyFont="1" applyFill="1" applyBorder="1" applyAlignment="1">
      <alignment horizontal="center" vertical="center"/>
    </xf>
    <xf numFmtId="165" fontId="4" fillId="3" borderId="131" xfId="0" applyNumberFormat="1" applyFont="1" applyFill="1" applyBorder="1" applyAlignment="1">
      <alignment horizontal="center" vertical="center"/>
    </xf>
    <xf numFmtId="0" fontId="0" fillId="0" borderId="4" xfId="0" applyBorder="1"/>
    <xf numFmtId="0" fontId="0" fillId="0" borderId="5" xfId="0" applyBorder="1"/>
    <xf numFmtId="0" fontId="17" fillId="0" borderId="115" xfId="0" applyFont="1" applyFill="1" applyBorder="1" applyAlignment="1">
      <alignment horizontal="center" vertical="center"/>
    </xf>
    <xf numFmtId="49" fontId="4" fillId="0" borderId="21" xfId="2" applyNumberFormat="1" applyFont="1" applyFill="1" applyBorder="1" applyAlignment="1">
      <alignment horizontal="right" vertical="center"/>
    </xf>
    <xf numFmtId="164" fontId="4" fillId="3" borderId="20" xfId="0" applyNumberFormat="1" applyFont="1" applyFill="1" applyBorder="1" applyAlignment="1">
      <alignment horizontal="center" vertical="center"/>
    </xf>
    <xf numFmtId="0" fontId="4" fillId="0" borderId="21" xfId="0" applyFont="1" applyFill="1" applyBorder="1"/>
    <xf numFmtId="0" fontId="17" fillId="3" borderId="65"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17" xfId="0" applyFont="1" applyFill="1" applyBorder="1" applyAlignment="1">
      <alignment horizontal="center" vertical="center"/>
    </xf>
    <xf numFmtId="0" fontId="17" fillId="3" borderId="118" xfId="0" applyFont="1" applyFill="1" applyBorder="1" applyAlignment="1">
      <alignment horizontal="center" vertical="center"/>
    </xf>
    <xf numFmtId="0" fontId="17" fillId="0" borderId="116" xfId="0" applyFont="1" applyFill="1" applyBorder="1" applyAlignment="1">
      <alignment horizontal="center" vertical="center"/>
    </xf>
    <xf numFmtId="0" fontId="17" fillId="0" borderId="117" xfId="0" applyFont="1" applyFill="1" applyBorder="1" applyAlignment="1">
      <alignment horizontal="center" vertical="center"/>
    </xf>
    <xf numFmtId="0" fontId="17" fillId="0" borderId="118" xfId="0" applyFont="1" applyFill="1" applyBorder="1" applyAlignment="1">
      <alignment horizontal="center" vertical="center"/>
    </xf>
    <xf numFmtId="0" fontId="17" fillId="0" borderId="139" xfId="0" applyFont="1" applyFill="1" applyBorder="1" applyAlignment="1">
      <alignment horizontal="center" vertical="center"/>
    </xf>
    <xf numFmtId="0" fontId="4" fillId="3" borderId="15" xfId="0" applyFont="1" applyFill="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44" xfId="0" applyFont="1" applyFill="1" applyBorder="1" applyAlignment="1">
      <alignment horizontal="center" vertical="center"/>
    </xf>
    <xf numFmtId="0" fontId="4" fillId="3" borderId="48" xfId="0" applyFont="1" applyFill="1" applyBorder="1"/>
    <xf numFmtId="0" fontId="4" fillId="0" borderId="0" xfId="1" applyFont="1" applyAlignment="1">
      <alignment horizontal="right" indent="2"/>
    </xf>
    <xf numFmtId="166" fontId="4" fillId="0" borderId="121" xfId="0" applyNumberFormat="1" applyFont="1" applyBorder="1" applyAlignment="1">
      <alignment horizontal="center" vertical="center"/>
    </xf>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176" fontId="1" fillId="0" borderId="0" xfId="0" applyNumberFormat="1" applyFont="1" applyAlignment="1">
      <alignment horizontal="right" wrapText="1" readingOrder="2"/>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4" fillId="0" borderId="46" xfId="0" applyFont="1" applyBorder="1" applyAlignment="1">
      <alignment horizontal="center"/>
    </xf>
    <xf numFmtId="0" fontId="4" fillId="3" borderId="65" xfId="0" applyFont="1" applyFill="1" applyBorder="1" applyAlignment="1">
      <alignment horizontal="center" vertical="center"/>
    </xf>
    <xf numFmtId="1" fontId="4" fillId="3" borderId="0" xfId="0" applyNumberFormat="1" applyFont="1" applyFill="1" applyAlignment="1">
      <alignment horizontal="center" vertical="center"/>
    </xf>
    <xf numFmtId="1" fontId="4" fillId="3" borderId="46" xfId="0" applyNumberFormat="1" applyFont="1" applyFill="1" applyBorder="1" applyAlignment="1">
      <alignment horizontal="center" vertical="center"/>
    </xf>
    <xf numFmtId="0" fontId="4" fillId="4" borderId="12" xfId="0" applyFont="1" applyFill="1" applyBorder="1"/>
    <xf numFmtId="164" fontId="4" fillId="4" borderId="13" xfId="0" applyNumberFormat="1" applyFont="1" applyFill="1" applyBorder="1" applyAlignment="1">
      <alignment horizontal="center" vertical="center"/>
    </xf>
    <xf numFmtId="164" fontId="4" fillId="4" borderId="14" xfId="0" applyNumberFormat="1" applyFont="1" applyFill="1" applyBorder="1" applyAlignment="1">
      <alignment horizontal="center" vertical="center"/>
    </xf>
    <xf numFmtId="0" fontId="4" fillId="3" borderId="16" xfId="0" applyFont="1" applyFill="1" applyBorder="1"/>
    <xf numFmtId="0" fontId="30" fillId="0" borderId="0" xfId="0" applyFont="1" applyAlignment="1">
      <alignment horizontal="right" indent="4"/>
    </xf>
    <xf numFmtId="0" fontId="4" fillId="4" borderId="140" xfId="0" applyFont="1" applyFill="1" applyBorder="1"/>
    <xf numFmtId="0" fontId="4" fillId="4" borderId="141" xfId="0" applyFont="1" applyFill="1" applyBorder="1"/>
    <xf numFmtId="166" fontId="39" fillId="0" borderId="54" xfId="1" applyNumberFormat="1" applyFont="1" applyBorder="1" applyAlignment="1">
      <alignment horizontal="center" vertical="center"/>
    </xf>
    <xf numFmtId="0" fontId="0" fillId="0" borderId="43" xfId="0" applyBorder="1"/>
    <xf numFmtId="164" fontId="33" fillId="0" borderId="44" xfId="0" applyNumberFormat="1" applyFont="1" applyBorder="1" applyAlignment="1">
      <alignment horizontal="center" vertical="center"/>
    </xf>
    <xf numFmtId="164" fontId="33" fillId="0" borderId="45" xfId="0" applyNumberFormat="1" applyFont="1" applyBorder="1" applyAlignment="1">
      <alignment horizontal="center" vertical="center"/>
    </xf>
    <xf numFmtId="0" fontId="13" fillId="3" borderId="0" xfId="0" applyFont="1" applyFill="1" applyAlignment="1">
      <alignment horizontal="center"/>
    </xf>
    <xf numFmtId="0" fontId="13" fillId="0" borderId="48" xfId="0" applyFont="1" applyBorder="1"/>
    <xf numFmtId="165" fontId="13" fillId="0" borderId="69" xfId="0" applyNumberFormat="1" applyFont="1" applyBorder="1" applyAlignment="1">
      <alignment horizontal="center"/>
    </xf>
    <xf numFmtId="0" fontId="13" fillId="0" borderId="124" xfId="0" applyFont="1" applyBorder="1"/>
    <xf numFmtId="0" fontId="0" fillId="0" borderId="121" xfId="0" applyBorder="1"/>
    <xf numFmtId="165" fontId="4" fillId="0" borderId="69" xfId="0" applyNumberFormat="1" applyFont="1" applyBorder="1" applyAlignment="1">
      <alignment horizontal="center"/>
    </xf>
    <xf numFmtId="0" fontId="4" fillId="0" borderId="69" xfId="0" applyFont="1" applyBorder="1"/>
    <xf numFmtId="0" fontId="13" fillId="0" borderId="43" xfId="0" applyFont="1" applyBorder="1"/>
    <xf numFmtId="164" fontId="33" fillId="0" borderId="120" xfId="0" applyNumberFormat="1" applyFont="1" applyBorder="1" applyAlignment="1">
      <alignment horizontal="center" vertical="center"/>
    </xf>
    <xf numFmtId="0" fontId="4" fillId="0" borderId="130" xfId="0" applyFont="1" applyBorder="1"/>
    <xf numFmtId="167" fontId="4" fillId="0" borderId="121" xfId="0" applyNumberFormat="1" applyFont="1" applyBorder="1" applyAlignment="1">
      <alignment horizontal="center" vertical="center"/>
    </xf>
    <xf numFmtId="167" fontId="4" fillId="0" borderId="120" xfId="0" applyNumberFormat="1" applyFont="1" applyBorder="1" applyAlignment="1">
      <alignment horizontal="center" vertical="center"/>
    </xf>
    <xf numFmtId="167" fontId="4" fillId="0" borderId="101" xfId="0" applyNumberFormat="1" applyFont="1" applyBorder="1" applyAlignment="1">
      <alignment horizontal="center" vertical="center"/>
    </xf>
    <xf numFmtId="167" fontId="4" fillId="0" borderId="75" xfId="0" applyNumberFormat="1" applyFont="1" applyBorder="1" applyAlignment="1">
      <alignment horizontal="center" vertical="center"/>
    </xf>
    <xf numFmtId="0" fontId="4" fillId="0" borderId="108" xfId="0" applyFont="1" applyBorder="1"/>
    <xf numFmtId="0" fontId="4" fillId="0" borderId="87" xfId="0" applyFont="1" applyBorder="1"/>
    <xf numFmtId="166" fontId="4" fillId="0" borderId="120" xfId="0" applyNumberFormat="1" applyFont="1" applyBorder="1" applyAlignment="1">
      <alignment horizontal="center" vertical="center"/>
    </xf>
    <xf numFmtId="0" fontId="4" fillId="0" borderId="119" xfId="0" applyFont="1" applyBorder="1"/>
    <xf numFmtId="166" fontId="4" fillId="0" borderId="77" xfId="0" applyNumberFormat="1" applyFont="1" applyBorder="1" applyAlignment="1">
      <alignment horizontal="center" vertical="center"/>
    </xf>
    <xf numFmtId="166" fontId="4" fillId="0" borderId="101" xfId="0" applyNumberFormat="1" applyFont="1" applyBorder="1" applyAlignment="1">
      <alignment horizontal="center" vertical="center"/>
    </xf>
    <xf numFmtId="166" fontId="4" fillId="0" borderId="114" xfId="0" applyNumberFormat="1" applyFont="1" applyBorder="1" applyAlignment="1">
      <alignment horizontal="center" vertical="center"/>
    </xf>
    <xf numFmtId="166" fontId="1" fillId="0" borderId="121"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20" xfId="0" applyNumberFormat="1" applyFont="1" applyBorder="1" applyAlignment="1">
      <alignment horizontal="center" vertical="center"/>
    </xf>
    <xf numFmtId="0" fontId="1" fillId="0" borderId="91" xfId="0" applyFont="1" applyBorder="1"/>
    <xf numFmtId="166" fontId="1" fillId="0" borderId="101" xfId="0" applyNumberFormat="1" applyFont="1" applyBorder="1" applyAlignment="1">
      <alignment horizontal="center" vertical="center"/>
    </xf>
    <xf numFmtId="166" fontId="1" fillId="0" borderId="75" xfId="0" applyNumberFormat="1" applyFont="1" applyBorder="1" applyAlignment="1">
      <alignment horizontal="center" vertical="center"/>
    </xf>
    <xf numFmtId="0" fontId="4" fillId="0" borderId="27" xfId="0" applyFont="1" applyBorder="1"/>
    <xf numFmtId="0" fontId="4" fillId="0" borderId="40" xfId="0" applyFont="1" applyBorder="1"/>
    <xf numFmtId="1" fontId="4" fillId="0" borderId="28" xfId="0" applyNumberFormat="1" applyFont="1" applyBorder="1" applyAlignment="1">
      <alignment horizontal="center" vertical="center"/>
    </xf>
    <xf numFmtId="1" fontId="4" fillId="0" borderId="29" xfId="0" applyNumberFormat="1" applyFont="1" applyBorder="1" applyAlignment="1">
      <alignment horizontal="center" vertical="center"/>
    </xf>
    <xf numFmtId="166" fontId="4" fillId="3" borderId="66" xfId="0" applyNumberFormat="1" applyFont="1" applyFill="1" applyBorder="1" applyAlignment="1">
      <alignment horizontal="center" vertical="center"/>
    </xf>
    <xf numFmtId="0" fontId="13" fillId="3" borderId="22" xfId="0" applyFont="1" applyFill="1" applyBorder="1" applyAlignment="1">
      <alignment horizontal="center"/>
    </xf>
    <xf numFmtId="0" fontId="4" fillId="3" borderId="22" xfId="0" applyFont="1" applyFill="1" applyBorder="1"/>
    <xf numFmtId="0" fontId="17" fillId="0" borderId="45" xfId="0" applyFont="1" applyFill="1" applyBorder="1" applyAlignment="1">
      <alignment horizontal="center" vertical="center"/>
    </xf>
    <xf numFmtId="0" fontId="17" fillId="0" borderId="144" xfId="0" applyFont="1" applyFill="1" applyBorder="1" applyAlignment="1">
      <alignment horizontal="center" vertical="center"/>
    </xf>
    <xf numFmtId="0" fontId="4" fillId="3" borderId="30" xfId="0" applyFont="1" applyFill="1" applyBorder="1"/>
    <xf numFmtId="1" fontId="4" fillId="3" borderId="22" xfId="0" applyNumberFormat="1" applyFont="1" applyFill="1" applyBorder="1" applyAlignment="1">
      <alignment horizontal="center" vertical="center"/>
    </xf>
    <xf numFmtId="0" fontId="4" fillId="3" borderId="122"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153" xfId="0" applyFont="1" applyFill="1" applyBorder="1"/>
    <xf numFmtId="0" fontId="4" fillId="3" borderId="23" xfId="0" applyFont="1" applyFill="1" applyBorder="1" applyAlignment="1">
      <alignment horizontal="center" vertical="center"/>
    </xf>
    <xf numFmtId="165" fontId="4" fillId="3" borderId="23" xfId="0" applyNumberFormat="1" applyFont="1" applyFill="1" applyBorder="1" applyAlignment="1">
      <alignment horizontal="center" vertical="center"/>
    </xf>
    <xf numFmtId="165" fontId="4" fillId="3" borderId="132" xfId="0" applyNumberFormat="1" applyFont="1" applyFill="1" applyBorder="1" applyAlignment="1">
      <alignment horizontal="center" vertical="center"/>
    </xf>
    <xf numFmtId="0" fontId="4" fillId="3" borderId="155" xfId="0" applyFont="1" applyFill="1" applyBorder="1" applyAlignment="1">
      <alignment horizontal="center" vertical="center"/>
    </xf>
    <xf numFmtId="0" fontId="7" fillId="0" borderId="0" xfId="1" applyFont="1" applyAlignment="1">
      <alignment horizontal="right" readingOrder="2"/>
    </xf>
    <xf numFmtId="1" fontId="4" fillId="0" borderId="121" xfId="0" applyNumberFormat="1" applyFont="1" applyBorder="1" applyAlignment="1">
      <alignment horizontal="center" vertical="center"/>
    </xf>
    <xf numFmtId="1" fontId="4" fillId="0" borderId="44" xfId="0" applyNumberFormat="1" applyFont="1" applyBorder="1"/>
    <xf numFmtId="1" fontId="4" fillId="0" borderId="78" xfId="0" applyNumberFormat="1" applyFont="1" applyBorder="1" applyAlignment="1">
      <alignment horizontal="center" vertical="center"/>
    </xf>
    <xf numFmtId="1" fontId="4" fillId="0" borderId="146" xfId="0" applyNumberFormat="1" applyFont="1" applyBorder="1" applyAlignment="1">
      <alignment horizontal="center" vertical="center"/>
    </xf>
    <xf numFmtId="1" fontId="4" fillId="0" borderId="120" xfId="0" applyNumberFormat="1" applyFont="1" applyBorder="1" applyAlignment="1">
      <alignment horizontal="center" vertical="center"/>
    </xf>
    <xf numFmtId="0" fontId="4" fillId="0" borderId="159" xfId="0" applyFont="1" applyBorder="1"/>
    <xf numFmtId="1" fontId="4" fillId="0" borderId="45" xfId="0" applyNumberFormat="1" applyFont="1" applyBorder="1" applyAlignment="1">
      <alignment horizontal="center"/>
    </xf>
    <xf numFmtId="0" fontId="4" fillId="0" borderId="44" xfId="0" applyFont="1" applyBorder="1"/>
    <xf numFmtId="164" fontId="4" fillId="0" borderId="121" xfId="0" applyNumberFormat="1" applyFont="1" applyBorder="1" applyAlignment="1">
      <alignment horizontal="center" vertical="center"/>
    </xf>
    <xf numFmtId="1" fontId="4" fillId="0" borderId="107" xfId="0" applyNumberFormat="1" applyFont="1" applyBorder="1" applyAlignment="1">
      <alignment horizontal="center" vertical="center"/>
    </xf>
    <xf numFmtId="165" fontId="19" fillId="0" borderId="17" xfId="1" applyNumberFormat="1" applyFont="1" applyBorder="1" applyAlignment="1">
      <alignment horizontal="center" vertical="center"/>
    </xf>
    <xf numFmtId="0" fontId="17" fillId="0" borderId="126" xfId="0" applyFont="1" applyBorder="1" applyAlignment="1">
      <alignment horizontal="center" vertical="center"/>
    </xf>
    <xf numFmtId="0" fontId="4" fillId="0" borderId="123" xfId="0" applyFont="1" applyBorder="1"/>
    <xf numFmtId="0" fontId="4" fillId="0" borderId="71" xfId="0" applyFont="1" applyBorder="1"/>
    <xf numFmtId="165" fontId="19" fillId="0" borderId="16" xfId="1" applyNumberFormat="1" applyFont="1" applyBorder="1" applyAlignment="1">
      <alignment horizontal="center" vertical="center"/>
    </xf>
    <xf numFmtId="0" fontId="0" fillId="0" borderId="0" xfId="0"/>
    <xf numFmtId="0" fontId="4" fillId="0" borderId="4" xfId="0" applyFont="1" applyBorder="1"/>
    <xf numFmtId="0" fontId="4" fillId="2" borderId="10" xfId="0" applyFont="1" applyFill="1" applyBorder="1"/>
    <xf numFmtId="0" fontId="5" fillId="2" borderId="11" xfId="0" applyFont="1" applyFill="1" applyBorder="1"/>
    <xf numFmtId="0" fontId="7" fillId="0" borderId="0" xfId="0" applyFont="1"/>
    <xf numFmtId="0" fontId="9" fillId="0" borderId="0" xfId="0" applyFont="1" applyAlignment="1">
      <alignment horizontal="right" readingOrder="2"/>
    </xf>
    <xf numFmtId="1" fontId="0" fillId="0" borderId="0" xfId="0" applyNumberFormat="1"/>
    <xf numFmtId="168" fontId="0" fillId="0" borderId="0" xfId="0" applyNumberFormat="1"/>
    <xf numFmtId="0" fontId="0" fillId="0" borderId="0" xfId="0" applyAlignment="1">
      <alignment horizontal="right" vertical="center"/>
    </xf>
    <xf numFmtId="0" fontId="4" fillId="0" borderId="0" xfId="0" applyFont="1"/>
    <xf numFmtId="0" fontId="30" fillId="0" borderId="0" xfId="0" applyFont="1" applyAlignment="1">
      <alignment horizontal="center"/>
    </xf>
    <xf numFmtId="0" fontId="4" fillId="0" borderId="13" xfId="0" applyFont="1" applyBorder="1"/>
    <xf numFmtId="0" fontId="4" fillId="0" borderId="14"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15" xfId="0" applyFont="1" applyBorder="1"/>
    <xf numFmtId="0" fontId="35" fillId="0" borderId="5" xfId="0" applyFont="1" applyBorder="1" applyAlignment="1">
      <alignment horizontal="center" vertical="center"/>
    </xf>
    <xf numFmtId="0" fontId="4" fillId="4" borderId="48" xfId="0" applyFont="1" applyFill="1" applyBorder="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0" fontId="36" fillId="0" borderId="16" xfId="0" applyFont="1" applyBorder="1" applyAlignment="1">
      <alignment horizontal="center" vertical="center"/>
    </xf>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0" fontId="4" fillId="0" borderId="45" xfId="0" applyFont="1" applyBorder="1" applyAlignment="1">
      <alignment horizontal="center" vertical="center"/>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4" fillId="4" borderId="44" xfId="0" applyFont="1" applyFill="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0" fillId="0" borderId="0" xfId="0" applyFont="1" applyAlignment="1">
      <alignment horizontal="center" vertical="center"/>
    </xf>
    <xf numFmtId="0" fontId="0" fillId="4" borderId="16" xfId="0" applyFill="1" applyBorder="1"/>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0" fontId="15" fillId="4" borderId="44" xfId="0" applyFont="1" applyFill="1" applyBorder="1" applyAlignment="1">
      <alignment horizontal="center" vertical="center"/>
    </xf>
    <xf numFmtId="0" fontId="0" fillId="4" borderId="44" xfId="0" applyFill="1" applyBorder="1"/>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 fontId="7" fillId="0" borderId="0" xfId="0" applyNumberFormat="1" applyFont="1" applyAlignment="1">
      <alignment horizontal="right" readingOrder="2"/>
    </xf>
    <xf numFmtId="0" fontId="4" fillId="0" borderId="21" xfId="0" applyFont="1" applyBorder="1"/>
    <xf numFmtId="164" fontId="15" fillId="3" borderId="16" xfId="0" applyNumberFormat="1" applyFont="1" applyFill="1" applyBorder="1" applyAlignment="1">
      <alignment horizontal="center" vertical="center"/>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3" borderId="16" xfId="0" applyNumberFormat="1" applyFont="1" applyFill="1" applyBorder="1" applyAlignment="1">
      <alignment horizontal="center" vertical="center" wrapText="1"/>
    </xf>
    <xf numFmtId="0" fontId="0" fillId="0" borderId="16" xfId="0" applyBorder="1"/>
    <xf numFmtId="0" fontId="4" fillId="0" borderId="90" xfId="0" applyFont="1" applyBorder="1"/>
    <xf numFmtId="0" fontId="4" fillId="0" borderId="23" xfId="0" applyFont="1" applyBorder="1" applyAlignment="1">
      <alignment horizontal="center" vertical="center"/>
    </xf>
    <xf numFmtId="1" fontId="4" fillId="0" borderId="16" xfId="0" applyNumberFormat="1" applyFont="1" applyBorder="1" applyAlignment="1">
      <alignment horizontal="center" vertical="center"/>
    </xf>
    <xf numFmtId="0" fontId="4" fillId="3" borderId="123" xfId="0" applyFont="1" applyFill="1" applyBorder="1"/>
    <xf numFmtId="0" fontId="4" fillId="4" borderId="65" xfId="0" applyFont="1" applyFill="1" applyBorder="1" applyAlignment="1">
      <alignment horizontal="center" vertical="center"/>
    </xf>
    <xf numFmtId="164" fontId="15" fillId="4" borderId="138"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0" borderId="91" xfId="0" applyFont="1" applyBorder="1"/>
    <xf numFmtId="0" fontId="4" fillId="0" borderId="47" xfId="0" applyFont="1" applyBorder="1"/>
    <xf numFmtId="164" fontId="15" fillId="0" borderId="22" xfId="0" applyNumberFormat="1" applyFont="1" applyBorder="1" applyAlignment="1">
      <alignment horizontal="center" vertical="center"/>
    </xf>
    <xf numFmtId="1" fontId="15" fillId="0" borderId="44" xfId="0" applyNumberFormat="1" applyFont="1" applyBorder="1" applyAlignment="1">
      <alignment horizontal="center" vertical="center" wrapText="1"/>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24" xfId="0" applyFont="1" applyBorder="1"/>
    <xf numFmtId="0" fontId="4" fillId="0" borderId="121" xfId="0" applyFont="1" applyBorder="1" applyAlignment="1">
      <alignment horizontal="center" vertical="center"/>
    </xf>
    <xf numFmtId="0" fontId="4" fillId="0" borderId="120" xfId="0" applyFont="1" applyBorder="1" applyAlignment="1">
      <alignment horizontal="center" vertical="center"/>
    </xf>
    <xf numFmtId="164" fontId="15" fillId="3" borderId="44" xfId="0" applyNumberFormat="1" applyFont="1" applyFill="1" applyBorder="1" applyAlignment="1">
      <alignment horizontal="center" vertical="center"/>
    </xf>
    <xf numFmtId="164" fontId="15" fillId="3" borderId="22" xfId="0" applyNumberFormat="1" applyFont="1" applyFill="1" applyBorder="1" applyAlignment="1">
      <alignment horizontal="center" vertical="center"/>
    </xf>
    <xf numFmtId="0" fontId="4" fillId="0" borderId="142" xfId="0" applyFont="1" applyBorder="1"/>
    <xf numFmtId="1" fontId="15" fillId="3" borderId="22" xfId="0" applyNumberFormat="1" applyFont="1" applyFill="1" applyBorder="1" applyAlignment="1">
      <alignment horizontal="center" vertical="center" wrapText="1"/>
    </xf>
    <xf numFmtId="164" fontId="15" fillId="0" borderId="143" xfId="0" applyNumberFormat="1" applyFont="1" applyBorder="1" applyAlignment="1">
      <alignment horizontal="center" vertical="center" wrapText="1"/>
    </xf>
    <xf numFmtId="164" fontId="15" fillId="0" borderId="75" xfId="0" applyNumberFormat="1" applyFont="1" applyBorder="1" applyAlignment="1">
      <alignment horizontal="center" vertical="center" wrapText="1"/>
    </xf>
    <xf numFmtId="1" fontId="15" fillId="0" borderId="143" xfId="0" applyNumberFormat="1" applyFont="1" applyBorder="1" applyAlignment="1">
      <alignment horizontal="center" vertical="center" wrapText="1"/>
    </xf>
    <xf numFmtId="1" fontId="15" fillId="0" borderId="75" xfId="0" applyNumberFormat="1" applyFont="1" applyBorder="1" applyAlignment="1">
      <alignment horizontal="center" vertical="center" wrapText="1"/>
    </xf>
    <xf numFmtId="166" fontId="20" fillId="0" borderId="101" xfId="1" applyNumberFormat="1" applyFont="1" applyBorder="1" applyAlignment="1">
      <alignment horizontal="center" vertical="center"/>
    </xf>
    <xf numFmtId="0" fontId="4" fillId="0" borderId="113" xfId="1" applyFont="1" applyBorder="1"/>
    <xf numFmtId="166" fontId="20" fillId="0" borderId="57" xfId="1" applyNumberFormat="1" applyFont="1" applyBorder="1" applyAlignment="1">
      <alignment horizontal="center" vertical="center"/>
    </xf>
    <xf numFmtId="0" fontId="4" fillId="0" borderId="99" xfId="1" applyFont="1" applyBorder="1"/>
    <xf numFmtId="166" fontId="20" fillId="0" borderId="100" xfId="1" applyNumberFormat="1" applyFont="1" applyBorder="1" applyAlignment="1">
      <alignment horizontal="center" vertical="center"/>
    </xf>
    <xf numFmtId="0" fontId="4" fillId="0" borderId="106" xfId="1" applyFont="1" applyBorder="1"/>
    <xf numFmtId="0" fontId="4" fillId="0" borderId="125" xfId="1" applyFont="1" applyBorder="1"/>
    <xf numFmtId="0" fontId="4" fillId="0" borderId="86" xfId="1" applyFont="1" applyBorder="1"/>
    <xf numFmtId="0" fontId="4" fillId="0" borderId="60" xfId="0" applyFont="1" applyBorder="1"/>
    <xf numFmtId="166" fontId="4" fillId="0" borderId="154" xfId="0" applyNumberFormat="1" applyFont="1" applyBorder="1" applyAlignment="1">
      <alignment horizontal="center" vertical="center"/>
    </xf>
    <xf numFmtId="166" fontId="4" fillId="0" borderId="59" xfId="0" applyNumberFormat="1" applyFont="1" applyBorder="1" applyAlignment="1">
      <alignment horizontal="center" vertical="center"/>
    </xf>
    <xf numFmtId="0" fontId="17" fillId="0" borderId="75" xfId="0" applyFont="1" applyBorder="1" applyAlignment="1">
      <alignment horizontal="center" vertical="center"/>
    </xf>
    <xf numFmtId="0" fontId="17" fillId="0" borderId="134" xfId="0" applyFont="1" applyBorder="1" applyAlignment="1">
      <alignment horizontal="center" vertical="center"/>
    </xf>
    <xf numFmtId="0" fontId="17" fillId="0" borderId="135" xfId="0" applyFont="1" applyBorder="1" applyAlignment="1">
      <alignment horizontal="center" vertical="center"/>
    </xf>
    <xf numFmtId="0" fontId="17" fillId="0" borderId="156" xfId="0" applyFont="1" applyBorder="1" applyAlignment="1">
      <alignment horizontal="center" vertical="center"/>
    </xf>
    <xf numFmtId="0" fontId="17" fillId="0" borderId="157" xfId="0" applyFont="1" applyBorder="1" applyAlignment="1">
      <alignment horizontal="center" vertical="center"/>
    </xf>
    <xf numFmtId="0" fontId="17" fillId="0" borderId="44" xfId="0" applyFont="1" applyBorder="1" applyAlignment="1">
      <alignment horizontal="center" vertical="center"/>
    </xf>
    <xf numFmtId="0" fontId="17" fillId="0" borderId="121" xfId="0" applyFont="1" applyBorder="1" applyAlignment="1">
      <alignment horizontal="center" vertical="center"/>
    </xf>
    <xf numFmtId="0" fontId="17" fillId="0" borderId="120" xfId="0" applyFont="1" applyBorder="1" applyAlignment="1">
      <alignment horizontal="center" vertical="center"/>
    </xf>
    <xf numFmtId="0" fontId="17" fillId="0" borderId="101" xfId="0" applyFont="1" applyBorder="1" applyAlignment="1">
      <alignment horizontal="center" vertical="center"/>
    </xf>
    <xf numFmtId="0" fontId="30" fillId="0" borderId="0" xfId="0" applyFont="1" applyAlignment="1">
      <alignment horizontal="center" readingOrder="2"/>
    </xf>
    <xf numFmtId="0" fontId="13" fillId="0" borderId="122" xfId="0" applyFont="1" applyBorder="1" applyAlignment="1">
      <alignment horizontal="center"/>
    </xf>
    <xf numFmtId="165" fontId="13" fillId="0" borderId="122" xfId="0" applyNumberFormat="1" applyFont="1" applyBorder="1" applyAlignment="1">
      <alignment horizontal="center"/>
    </xf>
    <xf numFmtId="0" fontId="13" fillId="0" borderId="122" xfId="0" applyFont="1" applyBorder="1"/>
    <xf numFmtId="165" fontId="13" fillId="0" borderId="126" xfId="0" applyNumberFormat="1" applyFont="1" applyBorder="1" applyAlignment="1">
      <alignment horizontal="center"/>
    </xf>
    <xf numFmtId="0" fontId="0" fillId="0" borderId="124" xfId="0" applyBorder="1"/>
    <xf numFmtId="164" fontId="33" fillId="0" borderId="121" xfId="0" applyNumberFormat="1" applyFont="1" applyBorder="1" applyAlignment="1">
      <alignment horizontal="center" vertical="center"/>
    </xf>
    <xf numFmtId="0" fontId="4" fillId="0" borderId="122" xfId="0" applyFont="1" applyBorder="1"/>
    <xf numFmtId="0" fontId="17" fillId="3" borderId="44" xfId="0" applyFont="1" applyFill="1" applyBorder="1" applyAlignment="1">
      <alignment horizontal="center" vertical="center"/>
    </xf>
    <xf numFmtId="0" fontId="17" fillId="3" borderId="115" xfId="0" applyFont="1" applyFill="1" applyBorder="1" applyAlignment="1">
      <alignment horizontal="center" vertical="center"/>
    </xf>
    <xf numFmtId="0" fontId="17" fillId="3" borderId="116" xfId="0" applyFont="1" applyFill="1" applyBorder="1" applyAlignment="1">
      <alignment horizontal="center" vertical="center"/>
    </xf>
    <xf numFmtId="0" fontId="17" fillId="3" borderId="139" xfId="0" applyFont="1" applyFill="1" applyBorder="1" applyAlignment="1">
      <alignment horizontal="center" vertical="center"/>
    </xf>
    <xf numFmtId="0" fontId="17" fillId="3" borderId="144" xfId="0" applyFont="1" applyFill="1" applyBorder="1" applyAlignment="1">
      <alignment horizontal="center" vertical="center"/>
    </xf>
    <xf numFmtId="164" fontId="15" fillId="0" borderId="35" xfId="0" applyNumberFormat="1" applyFont="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17" fillId="4" borderId="35" xfId="0" applyFont="1" applyFill="1" applyBorder="1" applyAlignment="1">
      <alignment horizontal="center" vertical="center"/>
    </xf>
    <xf numFmtId="0" fontId="46" fillId="4" borderId="35" xfId="0" applyFont="1" applyFill="1" applyBorder="1" applyAlignment="1">
      <alignment horizontal="center" vertical="center"/>
    </xf>
    <xf numFmtId="165" fontId="13" fillId="0" borderId="17"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5" fontId="13" fillId="0" borderId="165" xfId="0" applyNumberFormat="1" applyFont="1" applyBorder="1" applyAlignment="1">
      <alignment horizontal="center" vertical="center"/>
    </xf>
    <xf numFmtId="164" fontId="4" fillId="4" borderId="121" xfId="0" applyNumberFormat="1" applyFont="1" applyFill="1" applyBorder="1" applyAlignment="1">
      <alignment horizontal="center" vertical="center"/>
    </xf>
    <xf numFmtId="165" fontId="4" fillId="4" borderId="167" xfId="0" applyNumberFormat="1" applyFont="1" applyFill="1" applyBorder="1" applyAlignment="1">
      <alignment horizontal="center" vertical="center"/>
    </xf>
    <xf numFmtId="165" fontId="4" fillId="4" borderId="168" xfId="0" applyNumberFormat="1" applyFont="1" applyFill="1" applyBorder="1" applyAlignment="1">
      <alignment horizontal="center" vertical="center"/>
    </xf>
    <xf numFmtId="165" fontId="4" fillId="4" borderId="169" xfId="0" applyNumberFormat="1" applyFont="1" applyFill="1" applyBorder="1" applyAlignment="1">
      <alignment horizontal="center" vertical="center"/>
    </xf>
    <xf numFmtId="164" fontId="4" fillId="4" borderId="35"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1" fontId="4" fillId="0" borderId="46" xfId="0" applyNumberFormat="1" applyFont="1" applyBorder="1" applyAlignment="1">
      <alignment horizontal="center"/>
    </xf>
    <xf numFmtId="0" fontId="4" fillId="0" borderId="123" xfId="0" applyFont="1" applyFill="1" applyBorder="1"/>
    <xf numFmtId="1" fontId="15" fillId="3" borderId="23" xfId="0" applyNumberFormat="1" applyFont="1" applyFill="1" applyBorder="1" applyAlignment="1">
      <alignment horizontal="center" vertical="center" wrapText="1"/>
    </xf>
    <xf numFmtId="164" fontId="15" fillId="0" borderId="120" xfId="0" applyNumberFormat="1" applyFont="1" applyBorder="1" applyAlignment="1">
      <alignment horizontal="center" vertical="center" wrapText="1"/>
    </xf>
    <xf numFmtId="164" fontId="15" fillId="0" borderId="44" xfId="0" applyNumberFormat="1" applyFont="1" applyBorder="1" applyAlignment="1">
      <alignment horizontal="center" vertical="center" wrapText="1"/>
    </xf>
    <xf numFmtId="164" fontId="15" fillId="0" borderId="121" xfId="0" applyNumberFormat="1" applyFont="1" applyBorder="1" applyAlignment="1">
      <alignment horizontal="center" vertical="center" wrapText="1"/>
    </xf>
    <xf numFmtId="164" fontId="15" fillId="0" borderId="120" xfId="0" applyNumberFormat="1" applyFont="1" applyBorder="1" applyAlignment="1">
      <alignment horizontal="center" vertical="center"/>
    </xf>
    <xf numFmtId="164" fontId="15" fillId="0" borderId="121" xfId="0" applyNumberFormat="1" applyFont="1" applyBorder="1" applyAlignment="1">
      <alignment horizontal="center" vertical="center"/>
    </xf>
    <xf numFmtId="1" fontId="15" fillId="3" borderId="22"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15" fillId="0" borderId="121" xfId="0" applyFont="1" applyBorder="1" applyAlignment="1">
      <alignment horizontal="center" vertical="center"/>
    </xf>
    <xf numFmtId="164" fontId="15" fillId="0" borderId="44" xfId="0" applyNumberFormat="1" applyFont="1" applyFill="1" applyBorder="1" applyAlignment="1">
      <alignment horizontal="center" vertical="center"/>
    </xf>
    <xf numFmtId="0" fontId="4" fillId="0" borderId="124" xfId="1" applyFont="1" applyBorder="1"/>
    <xf numFmtId="166" fontId="20" fillId="0" borderId="137" xfId="1" applyNumberFormat="1" applyFont="1" applyBorder="1" applyAlignment="1">
      <alignment horizontal="center" vertical="center"/>
    </xf>
    <xf numFmtId="166" fontId="20" fillId="0" borderId="144" xfId="1" applyNumberFormat="1" applyFont="1" applyBorder="1" applyAlignment="1">
      <alignment horizontal="center" vertical="center"/>
    </xf>
    <xf numFmtId="166" fontId="19" fillId="0" borderId="121" xfId="1" applyNumberFormat="1" applyFont="1" applyBorder="1" applyAlignment="1">
      <alignment horizontal="center" vertical="center"/>
    </xf>
    <xf numFmtId="166" fontId="19" fillId="0" borderId="120" xfId="1" applyNumberFormat="1" applyFont="1" applyBorder="1" applyAlignment="1">
      <alignment horizontal="center" vertical="center"/>
    </xf>
    <xf numFmtId="0" fontId="4" fillId="0" borderId="86" xfId="1" applyFont="1" applyFill="1" applyBorder="1"/>
    <xf numFmtId="166" fontId="20" fillId="0" borderId="101" xfId="1" applyNumberFormat="1" applyFont="1" applyFill="1" applyBorder="1" applyAlignment="1">
      <alignment horizontal="center" vertical="center"/>
    </xf>
    <xf numFmtId="0" fontId="4" fillId="0" borderId="64" xfId="1" applyFont="1" applyFill="1" applyBorder="1"/>
    <xf numFmtId="0" fontId="4" fillId="0" borderId="110" xfId="1" applyFont="1" applyFill="1" applyBorder="1"/>
    <xf numFmtId="0" fontId="13" fillId="3" borderId="22" xfId="0" applyFont="1" applyFill="1" applyBorder="1"/>
    <xf numFmtId="165" fontId="13" fillId="3" borderId="23" xfId="0" applyNumberFormat="1" applyFont="1" applyFill="1" applyBorder="1" applyAlignment="1">
      <alignment horizontal="center"/>
    </xf>
    <xf numFmtId="0" fontId="4" fillId="0" borderId="121" xfId="0" applyFont="1" applyBorder="1"/>
    <xf numFmtId="0" fontId="13" fillId="3" borderId="21" xfId="0" applyFont="1" applyFill="1" applyBorder="1"/>
    <xf numFmtId="164" fontId="15" fillId="0" borderId="45" xfId="0" applyNumberFormat="1" applyFont="1" applyFill="1" applyBorder="1" applyAlignment="1">
      <alignment horizontal="center" vertical="center"/>
    </xf>
    <xf numFmtId="0" fontId="0" fillId="0" borderId="43" xfId="0" applyFill="1" applyBorder="1"/>
    <xf numFmtId="49" fontId="4" fillId="0" borderId="124" xfId="2" applyNumberFormat="1" applyFont="1" applyFill="1" applyBorder="1" applyAlignment="1">
      <alignment horizontal="right" vertical="center"/>
    </xf>
    <xf numFmtId="165" fontId="4" fillId="0" borderId="121" xfId="2" applyNumberFormat="1" applyFont="1" applyFill="1" applyBorder="1" applyAlignment="1">
      <alignment horizontal="center" vertical="center"/>
    </xf>
    <xf numFmtId="165" fontId="4" fillId="0" borderId="120" xfId="2" applyNumberFormat="1" applyFont="1" applyFill="1" applyBorder="1" applyAlignment="1">
      <alignment horizontal="center" vertical="center"/>
    </xf>
    <xf numFmtId="49" fontId="4" fillId="3" borderId="86" xfId="2" applyNumberFormat="1" applyFont="1" applyFill="1" applyBorder="1" applyAlignment="1">
      <alignment horizontal="right" vertical="center"/>
    </xf>
    <xf numFmtId="175" fontId="4" fillId="0" borderId="129" xfId="2" applyNumberFormat="1" applyFont="1" applyFill="1" applyBorder="1" applyAlignment="1">
      <alignment horizontal="right" vertical="center"/>
    </xf>
    <xf numFmtId="175" fontId="4" fillId="0" borderId="124" xfId="2" applyNumberFormat="1" applyFont="1" applyFill="1" applyBorder="1" applyAlignment="1">
      <alignment horizontal="right" vertical="center"/>
    </xf>
    <xf numFmtId="165" fontId="4" fillId="0" borderId="121" xfId="0" applyNumberFormat="1" applyFont="1" applyFill="1" applyBorder="1" applyAlignment="1">
      <alignment horizontal="center" vertical="center"/>
    </xf>
    <xf numFmtId="165" fontId="4" fillId="0" borderId="120" xfId="0" applyNumberFormat="1" applyFont="1" applyFill="1" applyBorder="1" applyAlignment="1">
      <alignment horizontal="center" vertical="center"/>
    </xf>
    <xf numFmtId="0" fontId="4" fillId="0" borderId="110" xfId="0" applyFont="1" applyFill="1" applyBorder="1"/>
    <xf numFmtId="1" fontId="4" fillId="0" borderId="121" xfId="0" applyNumberFormat="1" applyFont="1" applyBorder="1"/>
    <xf numFmtId="0" fontId="4" fillId="0" borderId="174" xfId="0" applyFont="1" applyFill="1" applyBorder="1"/>
    <xf numFmtId="1" fontId="4" fillId="3" borderId="37" xfId="0" applyNumberFormat="1" applyFont="1" applyFill="1" applyBorder="1" applyAlignment="1">
      <alignment horizontal="center"/>
    </xf>
    <xf numFmtId="1" fontId="4" fillId="3" borderId="126" xfId="0" applyNumberFormat="1" applyFont="1" applyFill="1" applyBorder="1" applyAlignment="1">
      <alignment horizontal="center" vertical="center"/>
    </xf>
    <xf numFmtId="0" fontId="4" fillId="0" borderId="142" xfId="0" applyFont="1" applyFill="1" applyBorder="1"/>
    <xf numFmtId="0" fontId="4" fillId="0" borderId="133" xfId="0" applyFont="1" applyFill="1" applyBorder="1"/>
    <xf numFmtId="0" fontId="13" fillId="4" borderId="124" xfId="0" applyFont="1" applyFill="1" applyBorder="1" applyAlignment="1">
      <alignment horizontal="right"/>
    </xf>
    <xf numFmtId="167" fontId="13" fillId="4" borderId="121" xfId="0" applyNumberFormat="1" applyFont="1" applyFill="1" applyBorder="1" applyAlignment="1">
      <alignment horizontal="center" vertical="center"/>
    </xf>
    <xf numFmtId="165" fontId="13" fillId="4" borderId="120" xfId="0" applyNumberFormat="1" applyFont="1" applyFill="1" applyBorder="1" applyAlignment="1">
      <alignment horizontal="center" vertical="center"/>
    </xf>
    <xf numFmtId="0" fontId="17" fillId="0" borderId="158" xfId="0" applyFont="1" applyFill="1" applyBorder="1" applyAlignment="1">
      <alignment horizontal="center" vertical="center"/>
    </xf>
    <xf numFmtId="0" fontId="17" fillId="0" borderId="122" xfId="0" applyFont="1" applyFill="1" applyBorder="1" applyAlignment="1">
      <alignment horizontal="center" vertical="center"/>
    </xf>
    <xf numFmtId="0" fontId="17" fillId="0" borderId="134" xfId="0" applyFont="1" applyFill="1" applyBorder="1" applyAlignment="1">
      <alignment horizontal="center" vertical="center"/>
    </xf>
    <xf numFmtId="0" fontId="17" fillId="0" borderId="135" xfId="0" applyFont="1" applyFill="1" applyBorder="1" applyAlignment="1">
      <alignment horizontal="center" vertical="center"/>
    </xf>
    <xf numFmtId="0" fontId="17" fillId="0" borderId="156" xfId="0" applyFont="1" applyFill="1" applyBorder="1" applyAlignment="1">
      <alignment horizontal="center" vertical="center"/>
    </xf>
    <xf numFmtId="0" fontId="17" fillId="0" borderId="179" xfId="0" applyFont="1" applyFill="1" applyBorder="1" applyAlignment="1">
      <alignment horizontal="center" vertical="center"/>
    </xf>
    <xf numFmtId="165" fontId="4" fillId="0" borderId="121" xfId="0" applyNumberFormat="1" applyFont="1" applyBorder="1" applyAlignment="1">
      <alignment horizontal="center" vertical="center"/>
    </xf>
    <xf numFmtId="165" fontId="13" fillId="0" borderId="121" xfId="0" applyNumberFormat="1" applyFont="1" applyBorder="1" applyAlignment="1">
      <alignment horizontal="center" vertical="center"/>
    </xf>
    <xf numFmtId="165" fontId="4" fillId="0" borderId="120" xfId="0" applyNumberFormat="1" applyFont="1" applyBorder="1" applyAlignment="1">
      <alignment horizontal="center" vertical="center"/>
    </xf>
    <xf numFmtId="0" fontId="17" fillId="0" borderId="168" xfId="0" applyFont="1" applyFill="1" applyBorder="1" applyAlignment="1">
      <alignment horizontal="center" vertical="center"/>
    </xf>
    <xf numFmtId="164" fontId="13" fillId="4" borderId="181"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107" xfId="0" applyFont="1" applyFill="1" applyBorder="1" applyAlignment="1">
      <alignment horizontal="center" vertical="center"/>
    </xf>
    <xf numFmtId="0" fontId="4" fillId="4" borderId="18" xfId="0" applyFont="1" applyFill="1" applyBorder="1" applyAlignment="1">
      <alignment horizontal="right"/>
    </xf>
    <xf numFmtId="0" fontId="4" fillId="4" borderId="184" xfId="0" applyFont="1" applyFill="1" applyBorder="1" applyAlignment="1">
      <alignment horizontal="center" vertical="center"/>
    </xf>
    <xf numFmtId="1" fontId="15" fillId="0" borderId="122" xfId="0" applyNumberFormat="1" applyFont="1" applyBorder="1" applyAlignment="1">
      <alignment horizontal="center" vertical="center" wrapText="1"/>
    </xf>
    <xf numFmtId="1" fontId="15" fillId="0" borderId="126" xfId="0" applyNumberFormat="1" applyFont="1" applyBorder="1" applyAlignment="1">
      <alignment horizontal="center" vertical="center" wrapText="1"/>
    </xf>
    <xf numFmtId="1" fontId="15" fillId="0" borderId="122" xfId="0" applyNumberFormat="1" applyFont="1" applyBorder="1" applyAlignment="1">
      <alignment horizontal="center" vertical="center"/>
    </xf>
    <xf numFmtId="1" fontId="15" fillId="0" borderId="126" xfId="0" applyNumberFormat="1" applyFont="1" applyBorder="1" applyAlignment="1">
      <alignment horizontal="center" vertical="center"/>
    </xf>
    <xf numFmtId="180" fontId="0" fillId="0" borderId="0" xfId="6" applyNumberFormat="1" applyFont="1"/>
    <xf numFmtId="180" fontId="7" fillId="0" borderId="0" xfId="6" applyNumberFormat="1" applyFont="1" applyAlignment="1">
      <alignment horizontal="right" readingOrder="2"/>
    </xf>
    <xf numFmtId="165" fontId="4" fillId="0" borderId="131" xfId="0" applyNumberFormat="1" applyFont="1" applyBorder="1" applyAlignment="1">
      <alignment horizontal="center" vertical="center"/>
    </xf>
    <xf numFmtId="0" fontId="47" fillId="0" borderId="32" xfId="0" applyFont="1" applyBorder="1" applyAlignment="1">
      <alignment horizontal="center" vertical="center"/>
    </xf>
    <xf numFmtId="0" fontId="4" fillId="0" borderId="174" xfId="0" applyFont="1" applyBorder="1"/>
    <xf numFmtId="0" fontId="4" fillId="0" borderId="107" xfId="0" applyFont="1" applyBorder="1" applyAlignment="1">
      <alignment horizontal="center" vertical="center"/>
    </xf>
    <xf numFmtId="1" fontId="4" fillId="0" borderId="177" xfId="0" applyNumberFormat="1" applyFont="1" applyBorder="1" applyAlignment="1">
      <alignment horizontal="center" vertical="center"/>
    </xf>
    <xf numFmtId="1" fontId="4" fillId="0" borderId="168" xfId="0" applyNumberFormat="1" applyFont="1" applyBorder="1" applyAlignment="1">
      <alignment horizontal="center" vertical="center"/>
    </xf>
    <xf numFmtId="1" fontId="4" fillId="0" borderId="169" xfId="0" applyNumberFormat="1" applyFont="1" applyBorder="1" applyAlignment="1">
      <alignment horizontal="center" vertical="center"/>
    </xf>
    <xf numFmtId="0" fontId="36" fillId="4" borderId="22" xfId="0" applyFont="1" applyFill="1" applyBorder="1"/>
    <xf numFmtId="164" fontId="13" fillId="4" borderId="16" xfId="0" applyNumberFormat="1" applyFont="1" applyFill="1" applyBorder="1" applyAlignment="1">
      <alignment horizontal="center" vertical="center"/>
    </xf>
    <xf numFmtId="164" fontId="36" fillId="0" borderId="16" xfId="0" applyNumberFormat="1" applyFont="1" applyBorder="1" applyAlignment="1">
      <alignment horizontal="center" vertical="center"/>
    </xf>
    <xf numFmtId="164" fontId="13" fillId="4" borderId="17" xfId="0" applyNumberFormat="1" applyFont="1" applyFill="1" applyBorder="1" applyAlignment="1">
      <alignment horizontal="center" vertical="center"/>
    </xf>
    <xf numFmtId="165" fontId="0" fillId="0" borderId="0" xfId="0" applyNumberFormat="1" applyAlignment="1">
      <alignment horizontal="center"/>
    </xf>
    <xf numFmtId="164" fontId="36" fillId="4" borderId="44"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0" fontId="36" fillId="4" borderId="44" xfId="0" applyFont="1" applyFill="1" applyBorder="1"/>
    <xf numFmtId="1" fontId="13" fillId="4" borderId="16"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 fontId="13" fillId="4" borderId="17" xfId="0" applyNumberFormat="1" applyFont="1" applyFill="1" applyBorder="1" applyAlignment="1">
      <alignment horizontal="center" vertical="center"/>
    </xf>
    <xf numFmtId="164" fontId="13" fillId="4" borderId="121" xfId="0" applyNumberFormat="1" applyFont="1" applyFill="1" applyBorder="1" applyAlignment="1">
      <alignment horizontal="center" vertical="center"/>
    </xf>
    <xf numFmtId="164" fontId="13" fillId="0" borderId="121" xfId="0" applyNumberFormat="1" applyFont="1" applyBorder="1" applyAlignment="1">
      <alignment horizontal="center" vertical="center"/>
    </xf>
    <xf numFmtId="164" fontId="13" fillId="4" borderId="120" xfId="0" applyNumberFormat="1" applyFont="1" applyFill="1" applyBorder="1" applyAlignment="1">
      <alignment horizontal="center" vertical="center"/>
    </xf>
    <xf numFmtId="1" fontId="13" fillId="0" borderId="17" xfId="0" applyNumberFormat="1" applyFont="1" applyBorder="1" applyAlignment="1">
      <alignment horizontal="center" vertical="center"/>
    </xf>
    <xf numFmtId="181" fontId="0" fillId="0" borderId="0" xfId="0" applyNumberFormat="1" applyAlignment="1">
      <alignment horizontal="center" vertical="center"/>
    </xf>
    <xf numFmtId="168" fontId="0" fillId="0" borderId="0" xfId="0" applyNumberFormat="1" applyAlignment="1">
      <alignment horizontal="center" vertical="center"/>
    </xf>
    <xf numFmtId="164" fontId="4" fillId="4" borderId="120" xfId="0" applyNumberFormat="1" applyFont="1" applyFill="1" applyBorder="1" applyAlignment="1">
      <alignment horizontal="center" vertical="center"/>
    </xf>
    <xf numFmtId="1" fontId="4" fillId="4" borderId="122" xfId="0" applyNumberFormat="1" applyFont="1" applyFill="1" applyBorder="1" applyAlignment="1">
      <alignment horizontal="center" vertical="center"/>
    </xf>
    <xf numFmtId="165" fontId="48" fillId="0" borderId="0" xfId="0" applyNumberFormat="1" applyFont="1" applyAlignment="1">
      <alignment wrapText="1" readingOrder="1"/>
    </xf>
    <xf numFmtId="165" fontId="7" fillId="0" borderId="0" xfId="0" applyNumberFormat="1" applyFont="1" applyAlignment="1">
      <alignment horizontal="center" vertical="center" readingOrder="2"/>
    </xf>
    <xf numFmtId="1" fontId="4" fillId="0" borderId="169" xfId="0" applyNumberFormat="1" applyFont="1" applyBorder="1" applyAlignment="1">
      <alignment horizontal="center"/>
    </xf>
    <xf numFmtId="0" fontId="4" fillId="0" borderId="129" xfId="0" applyFont="1" applyBorder="1"/>
    <xf numFmtId="0" fontId="4" fillId="0" borderId="153" xfId="0" applyFont="1" applyBorder="1"/>
    <xf numFmtId="165" fontId="4" fillId="0" borderId="151" xfId="0" applyNumberFormat="1" applyFont="1" applyBorder="1" applyAlignment="1">
      <alignment horizontal="center" vertical="center"/>
    </xf>
    <xf numFmtId="0" fontId="4" fillId="0" borderId="152" xfId="0" applyFont="1" applyBorder="1" applyAlignment="1">
      <alignment horizontal="center" vertical="center"/>
    </xf>
    <xf numFmtId="165" fontId="4" fillId="0" borderId="122" xfId="0" applyNumberFormat="1" applyFont="1" applyBorder="1" applyAlignment="1">
      <alignment horizontal="center" vertical="center"/>
    </xf>
    <xf numFmtId="0" fontId="4" fillId="0" borderId="122" xfId="0" applyFont="1" applyBorder="1" applyAlignment="1">
      <alignment horizontal="center" vertical="center"/>
    </xf>
    <xf numFmtId="165" fontId="4" fillId="0" borderId="126" xfId="0" applyNumberFormat="1" applyFont="1" applyBorder="1" applyAlignment="1">
      <alignment horizontal="center" vertical="center"/>
    </xf>
    <xf numFmtId="166" fontId="4" fillId="0" borderId="78" xfId="0" applyNumberFormat="1" applyFont="1" applyBorder="1" applyAlignment="1">
      <alignment horizontal="center" vertical="center"/>
    </xf>
    <xf numFmtId="166" fontId="4" fillId="0" borderId="178"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5" fillId="0" borderId="15" xfId="0" applyFont="1" applyBorder="1" applyAlignment="1">
      <alignment horizontal="right"/>
    </xf>
    <xf numFmtId="1" fontId="13" fillId="3" borderId="31" xfId="0" applyNumberFormat="1" applyFont="1" applyFill="1" applyBorder="1" applyAlignment="1">
      <alignment horizontal="center" vertical="center"/>
    </xf>
    <xf numFmtId="1" fontId="13" fillId="3" borderId="31" xfId="0" applyNumberFormat="1" applyFont="1" applyFill="1" applyBorder="1"/>
    <xf numFmtId="1" fontId="13" fillId="3" borderId="37" xfId="0" applyNumberFormat="1" applyFont="1" applyFill="1" applyBorder="1" applyAlignment="1">
      <alignment horizontal="center" vertical="center"/>
    </xf>
    <xf numFmtId="1" fontId="4" fillId="0" borderId="168" xfId="0" applyNumberFormat="1" applyFont="1" applyBorder="1"/>
    <xf numFmtId="1" fontId="4" fillId="0" borderId="170" xfId="0" applyNumberFormat="1" applyFont="1" applyBorder="1" applyAlignment="1">
      <alignment horizontal="center" vertical="center"/>
    </xf>
    <xf numFmtId="1" fontId="13" fillId="3" borderId="173" xfId="0" applyNumberFormat="1" applyFont="1" applyFill="1" applyBorder="1" applyAlignment="1">
      <alignment horizontal="center" vertical="center"/>
    </xf>
    <xf numFmtId="1" fontId="13" fillId="3" borderId="42" xfId="0" applyNumberFormat="1" applyFont="1" applyFill="1" applyBorder="1" applyAlignment="1">
      <alignment horizontal="center" vertical="center"/>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3" fillId="0" borderId="123" xfId="0" applyFont="1" applyBorder="1"/>
    <xf numFmtId="164" fontId="4" fillId="0" borderId="44" xfId="0" applyNumberFormat="1" applyFont="1" applyBorder="1" applyAlignment="1">
      <alignment horizontal="center" vertical="center"/>
    </xf>
    <xf numFmtId="164" fontId="4" fillId="0" borderId="120" xfId="0" applyNumberFormat="1" applyFont="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0" fontId="1" fillId="0" borderId="16" xfId="0" applyFont="1" applyBorder="1"/>
    <xf numFmtId="164" fontId="13" fillId="0" borderId="17" xfId="0" applyNumberFormat="1" applyFont="1" applyBorder="1" applyAlignment="1">
      <alignment horizontal="center" vertical="center"/>
    </xf>
    <xf numFmtId="164" fontId="13" fillId="0" borderId="22" xfId="0" applyNumberFormat="1" applyFont="1" applyBorder="1" applyAlignment="1">
      <alignment horizontal="center" vertical="center"/>
    </xf>
    <xf numFmtId="0" fontId="1" fillId="0" borderId="35" xfId="0" applyFont="1" applyBorder="1"/>
    <xf numFmtId="164" fontId="13" fillId="0" borderId="66" xfId="0" applyNumberFormat="1" applyFont="1" applyBorder="1" applyAlignment="1">
      <alignment horizontal="center" vertical="center"/>
    </xf>
    <xf numFmtId="0" fontId="1" fillId="0" borderId="66" xfId="0" applyFont="1" applyBorder="1"/>
    <xf numFmtId="0" fontId="1" fillId="0" borderId="69" xfId="0" applyFont="1" applyBorder="1"/>
    <xf numFmtId="0" fontId="1" fillId="0" borderId="44" xfId="0" applyFont="1" applyBorder="1"/>
    <xf numFmtId="0" fontId="1" fillId="0" borderId="121" xfId="0" applyFont="1" applyBorder="1"/>
    <xf numFmtId="164" fontId="13" fillId="0" borderId="45" xfId="0" applyNumberFormat="1" applyFont="1" applyBorder="1" applyAlignment="1">
      <alignment horizontal="center" vertical="center"/>
    </xf>
    <xf numFmtId="164" fontId="13" fillId="0" borderId="120" xfId="0" applyNumberFormat="1" applyFont="1" applyBorder="1" applyAlignment="1">
      <alignment horizontal="center" vertical="center"/>
    </xf>
    <xf numFmtId="0" fontId="1" fillId="0" borderId="122" xfId="0" applyFont="1" applyBorder="1"/>
    <xf numFmtId="165" fontId="13" fillId="3" borderId="23" xfId="0" applyNumberFormat="1" applyFont="1" applyFill="1" applyBorder="1" applyAlignment="1">
      <alignment horizontal="center" vertical="center"/>
    </xf>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136" xfId="0" applyNumberFormat="1" applyFont="1" applyBorder="1" applyAlignment="1">
      <alignment horizontal="center" vertical="center"/>
    </xf>
    <xf numFmtId="164" fontId="13" fillId="4" borderId="22" xfId="0" applyNumberFormat="1" applyFont="1" applyFill="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7" fillId="0" borderId="0" xfId="0" applyFont="1" applyAlignment="1">
      <alignment horizontal="right" vertical="top" shrinkToFit="1" readingOrder="2"/>
    </xf>
    <xf numFmtId="166" fontId="19" fillId="4" borderId="35" xfId="1" applyNumberFormat="1" applyFont="1" applyFill="1" applyBorder="1" applyAlignment="1">
      <alignment horizontal="center" vertical="center"/>
    </xf>
    <xf numFmtId="0" fontId="17" fillId="3" borderId="189" xfId="0" applyFont="1" applyFill="1" applyBorder="1" applyAlignment="1">
      <alignment horizontal="center" vertical="center"/>
    </xf>
    <xf numFmtId="0" fontId="17" fillId="3" borderId="121" xfId="0" applyFont="1" applyFill="1" applyBorder="1" applyAlignment="1">
      <alignment horizontal="center" vertical="center"/>
    </xf>
    <xf numFmtId="0" fontId="17" fillId="3" borderId="120" xfId="0" applyFont="1" applyFill="1" applyBorder="1" applyAlignment="1">
      <alignment horizontal="center" vertical="center"/>
    </xf>
    <xf numFmtId="0" fontId="17" fillId="3" borderId="168" xfId="0" applyFont="1" applyFill="1" applyBorder="1" applyAlignment="1">
      <alignment horizontal="center" vertical="center"/>
    </xf>
    <xf numFmtId="0" fontId="17" fillId="3" borderId="169" xfId="0" applyFont="1" applyFill="1" applyBorder="1" applyAlignment="1">
      <alignment horizontal="center" vertical="center"/>
    </xf>
    <xf numFmtId="165" fontId="13" fillId="0" borderId="16" xfId="0" applyNumberFormat="1" applyFont="1" applyBorder="1" applyAlignment="1">
      <alignment horizontal="center" vertical="center"/>
    </xf>
    <xf numFmtId="164" fontId="15" fillId="0" borderId="191" xfId="0" applyNumberFormat="1" applyFont="1" applyBorder="1" applyAlignment="1">
      <alignment horizontal="center" vertical="center"/>
    </xf>
    <xf numFmtId="0" fontId="0" fillId="0" borderId="191" xfId="0" applyBorder="1"/>
    <xf numFmtId="0" fontId="4" fillId="0" borderId="171" xfId="0" applyFont="1" applyBorder="1"/>
    <xf numFmtId="0" fontId="17" fillId="0" borderId="179" xfId="0" applyFont="1" applyBorder="1" applyAlignment="1">
      <alignment horizontal="center" vertical="center"/>
    </xf>
    <xf numFmtId="0" fontId="4" fillId="0" borderId="192" xfId="0" applyFont="1" applyBorder="1"/>
    <xf numFmtId="0" fontId="17" fillId="0" borderId="168" xfId="0" applyFont="1" applyBorder="1" applyAlignment="1">
      <alignment horizontal="center" vertical="center"/>
    </xf>
    <xf numFmtId="0" fontId="17" fillId="0" borderId="169" xfId="0" applyFont="1" applyBorder="1" applyAlignment="1">
      <alignment horizontal="center" vertical="center"/>
    </xf>
    <xf numFmtId="0" fontId="17" fillId="0" borderId="193" xfId="0" applyFont="1" applyBorder="1" applyAlignment="1">
      <alignment horizontal="center" vertical="center"/>
    </xf>
    <xf numFmtId="0" fontId="17" fillId="0" borderId="194" xfId="0" applyFont="1" applyBorder="1" applyAlignment="1">
      <alignment horizontal="center" vertical="center"/>
    </xf>
    <xf numFmtId="0" fontId="17" fillId="0" borderId="195" xfId="0" applyFont="1" applyBorder="1" applyAlignment="1">
      <alignment horizontal="center" vertical="center"/>
    </xf>
    <xf numFmtId="0" fontId="17" fillId="0" borderId="196" xfId="0" applyFont="1" applyBorder="1" applyAlignment="1">
      <alignment horizontal="center" vertical="center"/>
    </xf>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98" xfId="0" applyFont="1" applyFill="1" applyBorder="1"/>
    <xf numFmtId="0" fontId="4" fillId="0" borderId="175" xfId="0" applyFont="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0" fontId="31" fillId="0" borderId="5" xfId="0" applyFont="1" applyBorder="1" applyAlignment="1">
      <alignment horizontal="center" vertical="center" wrapText="1" readingOrder="2"/>
    </xf>
    <xf numFmtId="165" fontId="4" fillId="0" borderId="36" xfId="0" applyNumberFormat="1" applyFont="1" applyBorder="1" applyAlignment="1">
      <alignment horizontal="center" vertical="center" wrapText="1"/>
    </xf>
    <xf numFmtId="0" fontId="6" fillId="0" borderId="32" xfId="0" applyFont="1" applyBorder="1" applyAlignment="1">
      <alignment horizontal="center" vertical="center" wrapText="1"/>
    </xf>
    <xf numFmtId="0" fontId="1" fillId="0" borderId="0" xfId="0" applyFont="1" applyAlignment="1">
      <alignment horizontal="right" vertical="center" readingOrder="2"/>
    </xf>
    <xf numFmtId="0" fontId="4" fillId="0" borderId="18" xfId="0" applyFont="1" applyFill="1" applyBorder="1"/>
    <xf numFmtId="0" fontId="4" fillId="0" borderId="34" xfId="0" applyFont="1" applyFill="1" applyBorder="1"/>
    <xf numFmtId="164" fontId="15" fillId="3" borderId="168" xfId="0" applyNumberFormat="1" applyFont="1" applyFill="1" applyBorder="1" applyAlignment="1">
      <alignment horizontal="center" vertical="center" wrapText="1"/>
    </xf>
    <xf numFmtId="164" fontId="15" fillId="3" borderId="176" xfId="0" applyNumberFormat="1" applyFont="1" applyFill="1" applyBorder="1" applyAlignment="1">
      <alignment horizontal="center" vertical="center" wrapText="1"/>
    </xf>
    <xf numFmtId="0" fontId="4" fillId="3" borderId="175" xfId="0" applyFont="1" applyFill="1" applyBorder="1"/>
    <xf numFmtId="164" fontId="15" fillId="3" borderId="168" xfId="0" applyNumberFormat="1" applyFont="1" applyFill="1" applyBorder="1" applyAlignment="1">
      <alignment horizontal="center" vertical="center"/>
    </xf>
    <xf numFmtId="164" fontId="15" fillId="3" borderId="169" xfId="0" applyNumberFormat="1" applyFont="1" applyFill="1" applyBorder="1" applyAlignment="1">
      <alignment horizontal="center" vertical="center"/>
    </xf>
    <xf numFmtId="0" fontId="4" fillId="3" borderId="174" xfId="0" applyFont="1" applyFill="1" applyBorder="1"/>
    <xf numFmtId="0" fontId="4" fillId="3" borderId="200" xfId="0" applyFont="1" applyFill="1" applyBorder="1" applyAlignment="1">
      <alignment horizontal="center" vertical="center"/>
    </xf>
    <xf numFmtId="0" fontId="4" fillId="3" borderId="170" xfId="0" applyFont="1" applyFill="1" applyBorder="1" applyAlignment="1">
      <alignment horizontal="center" vertical="center"/>
    </xf>
    <xf numFmtId="0" fontId="4" fillId="0" borderId="171" xfId="0" applyFont="1" applyFill="1" applyBorder="1"/>
    <xf numFmtId="0" fontId="17" fillId="0" borderId="54" xfId="0" applyFont="1" applyFill="1" applyBorder="1" applyAlignment="1">
      <alignment horizontal="center" vertical="center"/>
    </xf>
    <xf numFmtId="0" fontId="17" fillId="0" borderId="67" xfId="0" applyFont="1" applyFill="1" applyBorder="1" applyAlignment="1">
      <alignment horizontal="center" vertical="center"/>
    </xf>
    <xf numFmtId="0" fontId="4" fillId="0" borderId="18" xfId="1" applyFont="1" applyFill="1" applyBorder="1"/>
    <xf numFmtId="166" fontId="20" fillId="0" borderId="96" xfId="1" applyNumberFormat="1" applyFont="1" applyFill="1" applyBorder="1" applyAlignment="1">
      <alignment horizontal="center" vertical="center"/>
    </xf>
    <xf numFmtId="166" fontId="20" fillId="0" borderId="97" xfId="1" applyNumberFormat="1" applyFont="1" applyFill="1" applyBorder="1" applyAlignment="1">
      <alignment horizontal="center" vertical="center"/>
    </xf>
    <xf numFmtId="166" fontId="19" fillId="0" borderId="19" xfId="1" applyNumberFormat="1" applyFont="1" applyFill="1" applyBorder="1" applyAlignment="1">
      <alignment horizontal="center" vertical="center"/>
    </xf>
    <xf numFmtId="0" fontId="17" fillId="0" borderId="19" xfId="0" applyFont="1" applyFill="1" applyBorder="1" applyAlignment="1">
      <alignment horizontal="center" vertical="center"/>
    </xf>
    <xf numFmtId="0" fontId="17" fillId="0" borderId="94" xfId="0" applyFont="1" applyFill="1" applyBorder="1" applyAlignment="1">
      <alignment horizontal="center" vertical="center"/>
    </xf>
    <xf numFmtId="0" fontId="17" fillId="0" borderId="188" xfId="0" applyFont="1" applyFill="1" applyBorder="1" applyAlignment="1">
      <alignment horizontal="center" vertical="center"/>
    </xf>
    <xf numFmtId="0" fontId="4" fillId="0" borderId="172" xfId="1" applyFont="1" applyFill="1" applyBorder="1"/>
    <xf numFmtId="0" fontId="4" fillId="3" borderId="86" xfId="1" applyFont="1" applyFill="1" applyBorder="1"/>
    <xf numFmtId="0" fontId="4" fillId="0" borderId="159" xfId="1" applyFont="1" applyFill="1" applyBorder="1"/>
    <xf numFmtId="166" fontId="20" fillId="0" borderId="201" xfId="1" applyNumberFormat="1" applyFont="1" applyFill="1" applyBorder="1" applyAlignment="1">
      <alignment horizontal="center" vertical="center"/>
    </xf>
    <xf numFmtId="0" fontId="4" fillId="0" borderId="202" xfId="1" applyFont="1" applyFill="1" applyBorder="1"/>
    <xf numFmtId="0" fontId="17" fillId="3" borderId="93" xfId="0" applyFont="1" applyFill="1" applyBorder="1" applyAlignment="1">
      <alignment horizontal="center" vertical="center"/>
    </xf>
    <xf numFmtId="0" fontId="17" fillId="3" borderId="57" xfId="0" applyFont="1" applyFill="1" applyBorder="1" applyAlignment="1">
      <alignment horizontal="center" vertical="center"/>
    </xf>
    <xf numFmtId="0" fontId="17" fillId="3" borderId="5" xfId="0" applyFont="1" applyFill="1" applyBorder="1" applyAlignment="1">
      <alignment horizontal="center" vertical="center"/>
    </xf>
    <xf numFmtId="0" fontId="4" fillId="3" borderId="203" xfId="1" applyFont="1" applyFill="1" applyBorder="1"/>
    <xf numFmtId="0" fontId="17" fillId="3" borderId="175" xfId="0" applyFont="1" applyFill="1" applyBorder="1" applyAlignment="1">
      <alignment horizontal="center" vertical="center"/>
    </xf>
    <xf numFmtId="0" fontId="17" fillId="3" borderId="176" xfId="0" applyFont="1" applyFill="1" applyBorder="1" applyAlignment="1">
      <alignment horizontal="center" vertical="center"/>
    </xf>
    <xf numFmtId="0" fontId="17" fillId="3" borderId="204" xfId="0" applyFont="1" applyFill="1" applyBorder="1" applyAlignment="1">
      <alignment horizontal="center" vertical="center"/>
    </xf>
    <xf numFmtId="166" fontId="20" fillId="3" borderId="143" xfId="1" applyNumberFormat="1" applyFont="1" applyFill="1" applyBorder="1" applyAlignment="1">
      <alignment horizontal="center" vertical="center"/>
    </xf>
    <xf numFmtId="0" fontId="4" fillId="3" borderId="143" xfId="1" applyFont="1" applyFill="1" applyBorder="1"/>
    <xf numFmtId="0" fontId="17" fillId="3" borderId="196" xfId="0" applyFont="1" applyFill="1" applyBorder="1" applyAlignment="1">
      <alignment horizontal="center" vertical="center"/>
    </xf>
    <xf numFmtId="0" fontId="32" fillId="0" borderId="5" xfId="1" applyBorder="1"/>
    <xf numFmtId="0" fontId="0" fillId="0" borderId="18" xfId="0" applyFill="1" applyBorder="1"/>
    <xf numFmtId="164" fontId="33" fillId="3" borderId="168" xfId="0" applyNumberFormat="1" applyFont="1" applyFill="1" applyBorder="1" applyAlignment="1">
      <alignment horizontal="center" vertical="center"/>
    </xf>
    <xf numFmtId="164" fontId="33" fillId="3" borderId="176" xfId="0" applyNumberFormat="1" applyFont="1" applyFill="1" applyBorder="1" applyAlignment="1">
      <alignment horizontal="center" vertical="center"/>
    </xf>
    <xf numFmtId="0" fontId="4" fillId="0" borderId="21" xfId="0" applyFont="1" applyFill="1" applyBorder="1" applyAlignment="1">
      <alignment horizontal="right"/>
    </xf>
    <xf numFmtId="164" fontId="4" fillId="0" borderId="19" xfId="0" applyNumberFormat="1" applyFont="1" applyFill="1" applyBorder="1" applyAlignment="1">
      <alignment horizontal="center" vertical="center"/>
    </xf>
    <xf numFmtId="0" fontId="1" fillId="3" borderId="22" xfId="0" applyFont="1" applyFill="1" applyBorder="1"/>
    <xf numFmtId="0" fontId="13" fillId="3" borderId="174" xfId="0" applyFont="1" applyFill="1" applyBorder="1"/>
    <xf numFmtId="164" fontId="13" fillId="3" borderId="168" xfId="0" applyNumberFormat="1" applyFont="1" applyFill="1" applyBorder="1" applyAlignment="1">
      <alignment horizontal="center" vertical="center"/>
    </xf>
    <xf numFmtId="0" fontId="1" fillId="3" borderId="168" xfId="0" applyFont="1" applyFill="1" applyBorder="1"/>
    <xf numFmtId="164" fontId="13" fillId="3" borderId="169" xfId="0" applyNumberFormat="1" applyFont="1" applyFill="1" applyBorder="1" applyAlignment="1">
      <alignment horizontal="center" vertical="center"/>
    </xf>
    <xf numFmtId="164" fontId="13" fillId="3" borderId="23" xfId="0" applyNumberFormat="1" applyFont="1" applyFill="1" applyBorder="1" applyAlignment="1">
      <alignment horizontal="center" vertical="center"/>
    </xf>
    <xf numFmtId="0" fontId="13" fillId="3" borderId="205" xfId="0" applyFont="1" applyFill="1" applyBorder="1"/>
    <xf numFmtId="164" fontId="13" fillId="3" borderId="199" xfId="0" applyNumberFormat="1" applyFont="1" applyFill="1" applyBorder="1" applyAlignment="1">
      <alignment horizontal="center" vertical="center"/>
    </xf>
    <xf numFmtId="0" fontId="1" fillId="3" borderId="199" xfId="0" applyFont="1" applyFill="1" applyBorder="1"/>
    <xf numFmtId="0" fontId="4" fillId="0" borderId="123" xfId="0" applyFont="1" applyFill="1" applyBorder="1" applyAlignment="1">
      <alignment horizontal="right"/>
    </xf>
    <xf numFmtId="0" fontId="17" fillId="0" borderId="187" xfId="0" applyFont="1" applyFill="1" applyBorder="1" applyAlignment="1">
      <alignment horizontal="center" vertical="center"/>
    </xf>
    <xf numFmtId="0" fontId="17" fillId="0" borderId="190" xfId="0" applyFont="1" applyFill="1" applyBorder="1" applyAlignment="1">
      <alignment horizontal="center" vertical="center"/>
    </xf>
    <xf numFmtId="0" fontId="17" fillId="0" borderId="78" xfId="0" applyFont="1" applyFill="1" applyBorder="1" applyAlignment="1">
      <alignment horizontal="center" vertical="center"/>
    </xf>
    <xf numFmtId="0" fontId="17" fillId="0" borderId="92" xfId="0" applyFont="1" applyFill="1" applyBorder="1" applyAlignment="1">
      <alignment horizontal="center" vertical="center"/>
    </xf>
    <xf numFmtId="0" fontId="17" fillId="0" borderId="206" xfId="0" applyFont="1" applyFill="1" applyBorder="1" applyAlignment="1">
      <alignment horizontal="center" vertical="center"/>
    </xf>
    <xf numFmtId="0" fontId="17" fillId="3" borderId="100" xfId="0" applyFont="1" applyFill="1" applyBorder="1" applyAlignment="1">
      <alignment horizontal="center" vertical="center"/>
    </xf>
    <xf numFmtId="0" fontId="17" fillId="0" borderId="176" xfId="0" applyFont="1" applyFill="1" applyBorder="1" applyAlignment="1">
      <alignment horizontal="center" vertical="center"/>
    </xf>
    <xf numFmtId="0" fontId="17" fillId="0" borderId="204" xfId="0" applyFont="1" applyFill="1" applyBorder="1" applyAlignment="1">
      <alignment horizontal="center" vertical="center"/>
    </xf>
    <xf numFmtId="0" fontId="17" fillId="0" borderId="196" xfId="0" applyFont="1" applyFill="1" applyBorder="1" applyAlignment="1">
      <alignment horizontal="center" vertical="center"/>
    </xf>
    <xf numFmtId="0" fontId="4" fillId="0" borderId="175" xfId="0" applyFont="1" applyFill="1" applyBorder="1"/>
    <xf numFmtId="49" fontId="4" fillId="0" borderId="30" xfId="2" applyNumberFormat="1" applyFont="1" applyFill="1" applyBorder="1" applyAlignment="1">
      <alignment horizontal="right" vertical="center"/>
    </xf>
    <xf numFmtId="49" fontId="4" fillId="0" borderId="86" xfId="2" applyNumberFormat="1" applyFont="1" applyFill="1" applyBorder="1" applyAlignment="1">
      <alignment horizontal="right" vertical="center"/>
    </xf>
    <xf numFmtId="49" fontId="4" fillId="4" borderId="124" xfId="2" applyNumberFormat="1" applyFont="1" applyFill="1" applyBorder="1" applyAlignment="1">
      <alignment horizontal="right" vertical="center"/>
    </xf>
    <xf numFmtId="49" fontId="4" fillId="3" borderId="15" xfId="2" applyNumberFormat="1" applyFont="1" applyFill="1" applyBorder="1" applyAlignment="1">
      <alignment horizontal="right" vertical="center"/>
    </xf>
    <xf numFmtId="0" fontId="17" fillId="3" borderId="207" xfId="0" applyFont="1" applyFill="1" applyBorder="1" applyAlignment="1">
      <alignment horizontal="center" vertical="center"/>
    </xf>
    <xf numFmtId="0" fontId="17" fillId="3" borderId="72" xfId="0" applyFont="1" applyFill="1" applyBorder="1" applyAlignment="1">
      <alignment horizontal="center" vertical="center"/>
    </xf>
    <xf numFmtId="0" fontId="4" fillId="0" borderId="30" xfId="0" applyFont="1" applyFill="1" applyBorder="1"/>
    <xf numFmtId="0" fontId="4" fillId="0" borderId="153" xfId="0" applyFont="1" applyFill="1" applyBorder="1"/>
    <xf numFmtId="1" fontId="13" fillId="3" borderId="168" xfId="0" applyNumberFormat="1" applyFont="1" applyFill="1" applyBorder="1" applyAlignment="1">
      <alignment horizontal="center" vertical="center"/>
    </xf>
    <xf numFmtId="1" fontId="13" fillId="3" borderId="168" xfId="0" applyNumberFormat="1" applyFont="1" applyFill="1" applyBorder="1"/>
    <xf numFmtId="1" fontId="13" fillId="3" borderId="170" xfId="0" applyNumberFormat="1" applyFont="1" applyFill="1" applyBorder="1" applyAlignment="1">
      <alignment horizontal="center" vertical="center"/>
    </xf>
    <xf numFmtId="1" fontId="13" fillId="3" borderId="175" xfId="0" applyNumberFormat="1" applyFont="1" applyFill="1" applyBorder="1" applyAlignment="1">
      <alignment horizontal="center" vertical="center"/>
    </xf>
    <xf numFmtId="1" fontId="13" fillId="3" borderId="169" xfId="0" applyNumberFormat="1" applyFont="1" applyFill="1" applyBorder="1" applyAlignment="1">
      <alignment horizontal="center" vertical="center"/>
    </xf>
    <xf numFmtId="1" fontId="13" fillId="3" borderId="176" xfId="0" applyNumberFormat="1" applyFont="1" applyFill="1" applyBorder="1" applyAlignment="1">
      <alignment horizontal="center" vertical="center"/>
    </xf>
    <xf numFmtId="1" fontId="4" fillId="3" borderId="176" xfId="0" applyNumberFormat="1" applyFont="1" applyFill="1" applyBorder="1" applyAlignment="1">
      <alignment horizontal="center" vertical="center"/>
    </xf>
    <xf numFmtId="1" fontId="4" fillId="3" borderId="175" xfId="0" applyNumberFormat="1" applyFont="1" applyFill="1" applyBorder="1" applyAlignment="1">
      <alignment horizontal="center" vertical="center"/>
    </xf>
    <xf numFmtId="1" fontId="4" fillId="3" borderId="169" xfId="0" applyNumberFormat="1" applyFont="1" applyFill="1" applyBorder="1" applyAlignment="1">
      <alignment horizontal="center"/>
    </xf>
    <xf numFmtId="0" fontId="4" fillId="0" borderId="209" xfId="0" applyFont="1" applyFill="1" applyBorder="1"/>
    <xf numFmtId="164" fontId="4" fillId="3" borderId="168" xfId="0" applyNumberFormat="1" applyFont="1" applyFill="1" applyBorder="1" applyAlignment="1">
      <alignment horizontal="center" vertical="center"/>
    </xf>
    <xf numFmtId="164" fontId="4" fillId="3" borderId="170" xfId="0" applyNumberFormat="1" applyFont="1" applyFill="1" applyBorder="1" applyAlignment="1">
      <alignment horizontal="center" vertical="center"/>
    </xf>
    <xf numFmtId="164" fontId="4" fillId="3" borderId="176" xfId="0" applyNumberFormat="1" applyFont="1" applyFill="1" applyBorder="1" applyAlignment="1">
      <alignment horizontal="center" vertical="center"/>
    </xf>
    <xf numFmtId="164" fontId="4" fillId="3" borderId="104" xfId="0" applyNumberFormat="1" applyFont="1" applyFill="1" applyBorder="1" applyAlignment="1">
      <alignment horizontal="center" vertical="center"/>
    </xf>
    <xf numFmtId="0" fontId="4" fillId="3" borderId="31" xfId="0" applyFont="1" applyFill="1" applyBorder="1" applyAlignment="1">
      <alignment horizontal="center" vertical="center"/>
    </xf>
    <xf numFmtId="1" fontId="4" fillId="3" borderId="31" xfId="0" applyNumberFormat="1" applyFont="1" applyFill="1" applyBorder="1" applyAlignment="1">
      <alignment horizontal="center" vertical="center"/>
    </xf>
    <xf numFmtId="0" fontId="4" fillId="3" borderId="168" xfId="0" applyFont="1" applyFill="1" applyBorder="1" applyAlignment="1">
      <alignment horizontal="center" vertical="center"/>
    </xf>
    <xf numFmtId="1" fontId="4" fillId="3" borderId="168" xfId="0" applyNumberFormat="1" applyFont="1" applyFill="1" applyBorder="1" applyAlignment="1">
      <alignment horizontal="center" vertical="center"/>
    </xf>
    <xf numFmtId="0" fontId="4" fillId="3" borderId="205" xfId="0" applyFont="1" applyFill="1" applyBorder="1"/>
    <xf numFmtId="0" fontId="4" fillId="3" borderId="210" xfId="0" applyFont="1" applyFill="1" applyBorder="1"/>
    <xf numFmtId="0" fontId="4" fillId="3" borderId="167" xfId="0" applyFont="1" applyFill="1" applyBorder="1" applyAlignment="1">
      <alignment horizontal="center" vertical="center"/>
    </xf>
    <xf numFmtId="1" fontId="4" fillId="3" borderId="203" xfId="0" applyNumberFormat="1" applyFont="1" applyFill="1" applyBorder="1" applyAlignment="1">
      <alignment horizontal="center" vertical="center"/>
    </xf>
    <xf numFmtId="0" fontId="4" fillId="4" borderId="211" xfId="0" applyFont="1" applyFill="1" applyBorder="1" applyAlignment="1">
      <alignment horizontal="center" vertical="center"/>
    </xf>
    <xf numFmtId="1" fontId="4" fillId="4" borderId="212" xfId="0" applyNumberFormat="1" applyFont="1" applyFill="1" applyBorder="1" applyAlignment="1">
      <alignment horizontal="center" vertical="center"/>
    </xf>
    <xf numFmtId="0" fontId="4" fillId="4" borderId="213" xfId="0" applyFont="1" applyFill="1" applyBorder="1"/>
    <xf numFmtId="1" fontId="4" fillId="3" borderId="169" xfId="0" applyNumberFormat="1" applyFont="1" applyFill="1" applyBorder="1" applyAlignment="1">
      <alignment horizontal="center" vertical="center"/>
    </xf>
    <xf numFmtId="167" fontId="4" fillId="3" borderId="93" xfId="0" applyNumberFormat="1" applyFont="1" applyFill="1" applyBorder="1" applyAlignment="1">
      <alignment horizontal="center" vertical="center"/>
    </xf>
    <xf numFmtId="166" fontId="4" fillId="3" borderId="35" xfId="0" applyNumberFormat="1" applyFont="1" applyFill="1" applyBorder="1" applyAlignment="1">
      <alignment horizontal="center" vertical="center"/>
    </xf>
    <xf numFmtId="167" fontId="4" fillId="3" borderId="35" xfId="0" applyNumberFormat="1" applyFont="1" applyFill="1" applyBorder="1" applyAlignment="1">
      <alignment horizontal="center" vertical="center"/>
    </xf>
    <xf numFmtId="167" fontId="4" fillId="3" borderId="31" xfId="0" applyNumberFormat="1" applyFont="1" applyFill="1" applyBorder="1" applyAlignment="1">
      <alignment horizontal="center" vertical="center"/>
    </xf>
    <xf numFmtId="166" fontId="4" fillId="3" borderId="31" xfId="0" applyNumberFormat="1" applyFont="1" applyFill="1" applyBorder="1" applyAlignment="1">
      <alignment horizontal="center" vertical="center"/>
    </xf>
    <xf numFmtId="167" fontId="4" fillId="3" borderId="37" xfId="0" applyNumberFormat="1" applyFont="1" applyFill="1" applyBorder="1" applyAlignment="1">
      <alignment horizontal="center" vertical="center"/>
    </xf>
    <xf numFmtId="165" fontId="4" fillId="3" borderId="176" xfId="0" applyNumberFormat="1" applyFont="1" applyFill="1" applyBorder="1" applyAlignment="1">
      <alignment horizontal="center" vertical="center"/>
    </xf>
    <xf numFmtId="165" fontId="4" fillId="3" borderId="168" xfId="0" applyNumberFormat="1" applyFont="1" applyFill="1" applyBorder="1" applyAlignment="1">
      <alignment horizontal="center" vertical="center"/>
    </xf>
    <xf numFmtId="165" fontId="4" fillId="3" borderId="169" xfId="0" applyNumberFormat="1" applyFont="1" applyFill="1" applyBorder="1" applyAlignment="1">
      <alignment horizontal="center" vertical="center"/>
    </xf>
    <xf numFmtId="167" fontId="4" fillId="3" borderId="215" xfId="0" applyNumberFormat="1" applyFont="1" applyFill="1" applyBorder="1" applyAlignment="1">
      <alignment horizontal="center" vertical="center"/>
    </xf>
    <xf numFmtId="167" fontId="4" fillId="3" borderId="168" xfId="0" applyNumberFormat="1" applyFont="1" applyFill="1" applyBorder="1" applyAlignment="1">
      <alignment horizontal="center" vertical="center"/>
    </xf>
    <xf numFmtId="167" fontId="4" fillId="3" borderId="169" xfId="0" applyNumberFormat="1" applyFont="1" applyFill="1" applyBorder="1" applyAlignment="1">
      <alignment horizontal="center" vertical="center"/>
    </xf>
    <xf numFmtId="167" fontId="4" fillId="3" borderId="167" xfId="0" applyNumberFormat="1" applyFont="1" applyFill="1" applyBorder="1" applyAlignment="1">
      <alignment horizontal="center" vertical="center"/>
    </xf>
    <xf numFmtId="166" fontId="4" fillId="3" borderId="36" xfId="0" applyNumberFormat="1" applyFont="1" applyFill="1" applyBorder="1" applyAlignment="1">
      <alignment horizontal="center" vertical="center"/>
    </xf>
    <xf numFmtId="166" fontId="4" fillId="3" borderId="168" xfId="0" applyNumberFormat="1" applyFont="1" applyFill="1" applyBorder="1" applyAlignment="1">
      <alignment horizontal="center" vertical="center"/>
    </xf>
    <xf numFmtId="0" fontId="4" fillId="3" borderId="60" xfId="0" applyFont="1" applyFill="1" applyBorder="1"/>
    <xf numFmtId="166" fontId="4" fillId="3" borderId="176" xfId="0" applyNumberFormat="1" applyFont="1" applyFill="1" applyBorder="1" applyAlignment="1">
      <alignment horizontal="center" vertical="center"/>
    </xf>
    <xf numFmtId="0" fontId="4" fillId="3" borderId="203" xfId="0" applyFont="1" applyFill="1" applyBorder="1"/>
    <xf numFmtId="166" fontId="4" fillId="3" borderId="169" xfId="0" applyNumberFormat="1" applyFont="1" applyFill="1" applyBorder="1" applyAlignment="1">
      <alignment horizontal="center" vertical="center"/>
    </xf>
    <xf numFmtId="166" fontId="4" fillId="3" borderId="199" xfId="0" applyNumberFormat="1" applyFont="1" applyFill="1" applyBorder="1" applyAlignment="1">
      <alignment horizontal="center" vertical="center"/>
    </xf>
    <xf numFmtId="166" fontId="4" fillId="3" borderId="216" xfId="0" applyNumberFormat="1" applyFont="1" applyFill="1" applyBorder="1" applyAlignment="1">
      <alignment horizontal="center" vertical="center"/>
    </xf>
    <xf numFmtId="166" fontId="4" fillId="3" borderId="143" xfId="0" applyNumberFormat="1" applyFont="1" applyFill="1" applyBorder="1" applyAlignment="1">
      <alignment horizontal="center" vertical="center"/>
    </xf>
    <xf numFmtId="166" fontId="4" fillId="3" borderId="217" xfId="0" applyNumberFormat="1" applyFont="1" applyFill="1" applyBorder="1" applyAlignment="1">
      <alignment horizontal="center" vertical="center"/>
    </xf>
    <xf numFmtId="0" fontId="4" fillId="3" borderId="218" xfId="0" applyFont="1" applyFill="1" applyBorder="1"/>
    <xf numFmtId="166" fontId="4" fillId="3" borderId="203" xfId="0" applyNumberFormat="1" applyFont="1" applyFill="1" applyBorder="1" applyAlignment="1">
      <alignment horizontal="center" vertical="center"/>
    </xf>
    <xf numFmtId="166" fontId="4" fillId="3" borderId="161" xfId="0" applyNumberFormat="1" applyFont="1" applyFill="1" applyBorder="1" applyAlignment="1">
      <alignment horizontal="center" vertical="center"/>
    </xf>
    <xf numFmtId="166" fontId="4" fillId="3" borderId="208" xfId="0" applyNumberFormat="1" applyFont="1" applyFill="1" applyBorder="1" applyAlignment="1">
      <alignment horizontal="center" vertical="center"/>
    </xf>
    <xf numFmtId="0" fontId="1" fillId="3" borderId="218" xfId="0" applyFont="1" applyFill="1" applyBorder="1"/>
    <xf numFmtId="166" fontId="1" fillId="3" borderId="143" xfId="0" applyNumberFormat="1" applyFont="1" applyFill="1" applyBorder="1" applyAlignment="1">
      <alignment horizontal="center" vertical="center"/>
    </xf>
    <xf numFmtId="166" fontId="1" fillId="3" borderId="208" xfId="0" applyNumberFormat="1" applyFont="1" applyFill="1" applyBorder="1" applyAlignment="1">
      <alignment horizontal="center" vertical="center"/>
    </xf>
    <xf numFmtId="0" fontId="13" fillId="0" borderId="18" xfId="0" applyFont="1" applyFill="1" applyBorder="1" applyAlignment="1">
      <alignment horizontal="right"/>
    </xf>
    <xf numFmtId="167" fontId="13" fillId="0" borderId="19" xfId="0" applyNumberFormat="1" applyFont="1" applyFill="1" applyBorder="1" applyAlignment="1">
      <alignment horizontal="center" vertical="center"/>
    </xf>
    <xf numFmtId="167" fontId="13" fillId="0" borderId="83" xfId="0" applyNumberFormat="1" applyFont="1" applyFill="1" applyBorder="1" applyAlignment="1">
      <alignment horizontal="center" vertical="center"/>
    </xf>
    <xf numFmtId="165" fontId="13" fillId="0" borderId="163" xfId="0" applyNumberFormat="1" applyFont="1" applyFill="1" applyBorder="1" applyAlignment="1">
      <alignment horizontal="center" vertical="center"/>
    </xf>
    <xf numFmtId="0" fontId="17" fillId="3" borderId="0" xfId="0" applyFont="1" applyFill="1" applyBorder="1" applyAlignment="1">
      <alignment horizontal="center" vertical="center"/>
    </xf>
    <xf numFmtId="0" fontId="17" fillId="3" borderId="197" xfId="0" applyFont="1" applyFill="1" applyBorder="1" applyAlignment="1">
      <alignment horizontal="center" vertical="center"/>
    </xf>
    <xf numFmtId="0" fontId="17" fillId="0" borderId="157" xfId="0" applyFont="1" applyFill="1" applyBorder="1" applyAlignment="1">
      <alignment horizontal="center" vertical="center"/>
    </xf>
    <xf numFmtId="0" fontId="4" fillId="3" borderId="220" xfId="0" applyFont="1" applyFill="1" applyBorder="1"/>
    <xf numFmtId="0" fontId="4" fillId="0" borderId="219" xfId="0" applyFont="1" applyFill="1" applyBorder="1"/>
    <xf numFmtId="0" fontId="17" fillId="0" borderId="20" xfId="0" applyFont="1" applyFill="1" applyBorder="1" applyAlignment="1">
      <alignment horizontal="center" vertical="center"/>
    </xf>
    <xf numFmtId="0" fontId="17" fillId="3" borderId="126" xfId="0" applyFont="1" applyFill="1" applyBorder="1" applyAlignment="1">
      <alignment horizontal="center" vertical="center"/>
    </xf>
    <xf numFmtId="0" fontId="17" fillId="3" borderId="35" xfId="0" applyFont="1" applyFill="1" applyBorder="1" applyAlignment="1">
      <alignment horizontal="center" vertical="center"/>
    </xf>
    <xf numFmtId="0" fontId="4" fillId="0" borderId="180" xfId="0" applyFont="1" applyFill="1" applyBorder="1"/>
    <xf numFmtId="0" fontId="17" fillId="0" borderId="177" xfId="0" applyFont="1" applyFill="1" applyBorder="1" applyAlignment="1">
      <alignment horizontal="center" vertical="center"/>
    </xf>
    <xf numFmtId="0" fontId="17" fillId="0" borderId="167" xfId="0" applyFont="1" applyFill="1" applyBorder="1" applyAlignment="1">
      <alignment horizontal="center" vertical="center"/>
    </xf>
    <xf numFmtId="0" fontId="17" fillId="0" borderId="170" xfId="0" applyFont="1" applyFill="1" applyBorder="1" applyAlignment="1">
      <alignment horizontal="center" vertical="center"/>
    </xf>
    <xf numFmtId="0" fontId="17" fillId="0" borderId="221" xfId="0" applyFont="1" applyFill="1" applyBorder="1" applyAlignment="1">
      <alignment horizontal="center" vertical="center"/>
    </xf>
    <xf numFmtId="0" fontId="17" fillId="0" borderId="169" xfId="0" applyFont="1" applyFill="1" applyBorder="1" applyAlignment="1">
      <alignment horizontal="center" vertical="center"/>
    </xf>
    <xf numFmtId="0" fontId="17" fillId="3" borderId="36" xfId="0" applyFont="1" applyFill="1" applyBorder="1" applyAlignment="1">
      <alignment horizontal="center" vertical="center"/>
    </xf>
    <xf numFmtId="164" fontId="4" fillId="0" borderId="164" xfId="0" applyNumberFormat="1" applyFont="1" applyFill="1" applyBorder="1" applyAlignment="1">
      <alignment horizontal="center" vertical="center"/>
    </xf>
    <xf numFmtId="164" fontId="13" fillId="0" borderId="166" xfId="0" applyNumberFormat="1"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7" xfId="0" applyFont="1" applyBorder="1" applyAlignment="1">
      <alignment horizontal="center" vertical="center" wrapText="1"/>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2" fillId="2" borderId="9" xfId="0" applyFont="1" applyFill="1" applyBorder="1"/>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7" fillId="0" borderId="0" xfId="0" applyFont="1" applyAlignment="1">
      <alignment horizontal="right" shrinkToFit="1" readingOrder="2"/>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166" fontId="1" fillId="3" borderId="122" xfId="0" applyNumberFormat="1" applyFont="1" applyFill="1" applyBorder="1" applyAlignment="1">
      <alignment horizontal="center" vertical="center"/>
    </xf>
    <xf numFmtId="166" fontId="1" fillId="3" borderId="126" xfId="0" applyNumberFormat="1" applyFont="1" applyFill="1" applyBorder="1" applyAlignment="1">
      <alignment horizontal="center" vertical="center"/>
    </xf>
    <xf numFmtId="0" fontId="1" fillId="3" borderId="174" xfId="0" applyFont="1" applyFill="1" applyBorder="1"/>
    <xf numFmtId="164" fontId="15" fillId="0" borderId="19" xfId="0" applyNumberFormat="1" applyFont="1" applyBorder="1" applyAlignment="1">
      <alignment horizontal="center" vertical="center" wrapText="1"/>
    </xf>
    <xf numFmtId="164" fontId="15" fillId="0" borderId="20" xfId="0" applyNumberFormat="1" applyFont="1" applyBorder="1" applyAlignment="1">
      <alignment horizontal="center" vertical="center" wrapText="1"/>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15" fillId="0" borderId="19" xfId="0" applyFont="1" applyBorder="1" applyAlignment="1">
      <alignment horizontal="center" vertical="center"/>
    </xf>
    <xf numFmtId="0" fontId="0" fillId="0" borderId="22" xfId="0" applyBorder="1"/>
    <xf numFmtId="0" fontId="0" fillId="0" borderId="19" xfId="0" applyBorder="1"/>
    <xf numFmtId="164" fontId="15" fillId="0" borderId="199" xfId="0" applyNumberFormat="1" applyFont="1" applyBorder="1" applyAlignment="1">
      <alignment horizontal="center" vertical="center"/>
    </xf>
    <xf numFmtId="0" fontId="4" fillId="0" borderId="34" xfId="0" applyFont="1" applyBorder="1" applyAlignment="1">
      <alignment horizontal="right"/>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0" borderId="168" xfId="0" applyNumberFormat="1" applyFont="1" applyBorder="1" applyAlignment="1">
      <alignment horizontal="center" vertical="center"/>
    </xf>
    <xf numFmtId="0" fontId="0" fillId="7" borderId="0" xfId="0" applyFill="1"/>
    <xf numFmtId="165" fontId="0" fillId="8" borderId="0" xfId="0" applyNumberFormat="1" applyFill="1"/>
    <xf numFmtId="164" fontId="4" fillId="0" borderId="83" xfId="0" applyNumberFormat="1" applyFont="1" applyBorder="1" applyAlignment="1">
      <alignment horizontal="center" vertical="center"/>
    </xf>
    <xf numFmtId="165" fontId="4" fillId="0" borderId="83" xfId="0" applyNumberFormat="1" applyFont="1" applyBorder="1" applyAlignment="1">
      <alignment horizontal="center" vertical="center"/>
    </xf>
    <xf numFmtId="167" fontId="4" fillId="0" borderId="84" xfId="0" applyNumberFormat="1" applyFont="1" applyBorder="1" applyAlignment="1">
      <alignment horizontal="center" vertical="center"/>
    </xf>
    <xf numFmtId="0" fontId="4" fillId="0" borderId="147" xfId="0" applyFont="1" applyBorder="1"/>
    <xf numFmtId="1" fontId="13" fillId="0" borderId="31" xfId="0" applyNumberFormat="1" applyFont="1" applyBorder="1" applyAlignment="1">
      <alignment horizontal="center" vertical="center"/>
    </xf>
    <xf numFmtId="1" fontId="13" fillId="0" borderId="31" xfId="0" applyNumberFormat="1" applyFont="1" applyBorder="1"/>
    <xf numFmtId="1" fontId="13" fillId="0" borderId="37" xfId="0" applyNumberFormat="1" applyFont="1" applyBorder="1" applyAlignment="1">
      <alignment horizontal="center" vertical="center"/>
    </xf>
    <xf numFmtId="1" fontId="13" fillId="0" borderId="168" xfId="0" applyNumberFormat="1" applyFont="1" applyBorder="1" applyAlignment="1">
      <alignment horizontal="center" vertical="center"/>
    </xf>
    <xf numFmtId="1" fontId="13" fillId="0" borderId="168" xfId="0" applyNumberFormat="1" applyFont="1" applyBorder="1"/>
    <xf numFmtId="1" fontId="13" fillId="0" borderId="170" xfId="0" applyNumberFormat="1" applyFont="1" applyBorder="1" applyAlignment="1">
      <alignment horizontal="center" vertical="center"/>
    </xf>
    <xf numFmtId="1" fontId="13" fillId="0" borderId="175" xfId="0" applyNumberFormat="1" applyFont="1" applyBorder="1" applyAlignment="1">
      <alignment horizontal="center" vertical="center"/>
    </xf>
    <xf numFmtId="1" fontId="13" fillId="0" borderId="169" xfId="0" applyNumberFormat="1" applyFont="1" applyBorder="1" applyAlignment="1">
      <alignment horizontal="center" vertical="center"/>
    </xf>
    <xf numFmtId="1" fontId="13" fillId="0" borderId="145" xfId="0" applyNumberFormat="1" applyFont="1" applyBorder="1" applyAlignment="1">
      <alignment horizontal="center" vertical="center"/>
    </xf>
    <xf numFmtId="0" fontId="4" fillId="0" borderId="30" xfId="0" applyFont="1" applyBorder="1"/>
    <xf numFmtId="1" fontId="4" fillId="0" borderId="37" xfId="0" applyNumberFormat="1" applyFont="1" applyBorder="1" applyAlignment="1">
      <alignment horizontal="center"/>
    </xf>
    <xf numFmtId="176" fontId="0" fillId="0" borderId="0" xfId="0" applyNumberFormat="1"/>
    <xf numFmtId="0" fontId="4" fillId="0" borderId="209" xfId="0" applyFont="1" applyBorder="1"/>
    <xf numFmtId="1" fontId="4" fillId="0" borderId="208" xfId="0" applyNumberFormat="1" applyFont="1" applyBorder="1" applyAlignment="1">
      <alignment horizontal="center"/>
    </xf>
    <xf numFmtId="4" fontId="7" fillId="0" borderId="0" xfId="0" applyNumberFormat="1" applyFont="1"/>
    <xf numFmtId="0" fontId="4" fillId="3" borderId="43" xfId="0" applyFont="1" applyFill="1" applyBorder="1"/>
    <xf numFmtId="1" fontId="13" fillId="0" borderId="22" xfId="0" applyNumberFormat="1" applyFont="1" applyBorder="1" applyAlignment="1">
      <alignment horizontal="center" vertical="center"/>
    </xf>
    <xf numFmtId="164" fontId="36"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64" fontId="13"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 fontId="4" fillId="0" borderId="122" xfId="0" applyNumberFormat="1" applyFont="1" applyBorder="1" applyAlignment="1">
      <alignment horizontal="center" vertical="center"/>
    </xf>
    <xf numFmtId="1" fontId="4" fillId="0" borderId="126" xfId="0" applyNumberFormat="1" applyFont="1" applyBorder="1" applyAlignment="1">
      <alignment horizontal="center" vertical="center"/>
    </xf>
    <xf numFmtId="164" fontId="4" fillId="0" borderId="168" xfId="0" applyNumberFormat="1" applyFont="1" applyBorder="1" applyAlignment="1">
      <alignment horizontal="center" vertical="center"/>
    </xf>
    <xf numFmtId="164" fontId="4" fillId="0" borderId="170" xfId="0" applyNumberFormat="1" applyFont="1" applyBorder="1" applyAlignment="1">
      <alignment horizontal="center" vertical="center"/>
    </xf>
    <xf numFmtId="164" fontId="4" fillId="0" borderId="75" xfId="0" applyNumberFormat="1" applyFont="1" applyBorder="1" applyAlignment="1">
      <alignment horizontal="center" vertical="center"/>
    </xf>
    <xf numFmtId="165" fontId="50" fillId="0" borderId="0" xfId="0" applyNumberFormat="1" applyFont="1" applyAlignment="1">
      <alignment horizontal="center" vertical="center" readingOrder="2"/>
    </xf>
    <xf numFmtId="0" fontId="50" fillId="0" borderId="0" xfId="0" applyFont="1" applyAlignment="1">
      <alignment horizontal="right" readingOrder="2"/>
    </xf>
    <xf numFmtId="0" fontId="40" fillId="0" borderId="0" xfId="0" applyFont="1"/>
    <xf numFmtId="1" fontId="4" fillId="0" borderId="107" xfId="0" applyNumberFormat="1" applyFont="1" applyBorder="1" applyAlignment="1">
      <alignment horizontal="center"/>
    </xf>
    <xf numFmtId="1" fontId="4" fillId="0" borderId="59" xfId="0" applyNumberFormat="1" applyFont="1" applyBorder="1" applyAlignment="1">
      <alignment horizontal="center"/>
    </xf>
    <xf numFmtId="1" fontId="4" fillId="0" borderId="121" xfId="0" applyNumberFormat="1" applyFont="1" applyBorder="1" applyAlignment="1">
      <alignment horizontal="center"/>
    </xf>
    <xf numFmtId="0" fontId="4" fillId="0" borderId="145" xfId="0" applyFont="1" applyBorder="1" applyAlignment="1">
      <alignment horizontal="center" vertical="center"/>
    </xf>
    <xf numFmtId="1" fontId="4" fillId="0" borderId="145" xfId="0" applyNumberFormat="1" applyFont="1" applyBorder="1" applyAlignment="1">
      <alignment horizontal="center" vertical="center"/>
    </xf>
    <xf numFmtId="1" fontId="4" fillId="0" borderId="148" xfId="0" applyNumberFormat="1" applyFont="1" applyBorder="1" applyAlignment="1">
      <alignment horizontal="center" vertical="center"/>
    </xf>
    <xf numFmtId="0" fontId="4" fillId="0" borderId="177" xfId="0" applyFont="1" applyBorder="1" applyAlignment="1">
      <alignment horizontal="center" vertical="center"/>
    </xf>
    <xf numFmtId="1" fontId="4" fillId="0" borderId="0" xfId="0" applyNumberFormat="1" applyFont="1" applyAlignment="1">
      <alignment horizontal="center" vertical="center"/>
    </xf>
    <xf numFmtId="0" fontId="4" fillId="0" borderId="46" xfId="0" applyFont="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18" xfId="0" applyFont="1" applyBorder="1"/>
    <xf numFmtId="164" fontId="4" fillId="0" borderId="51" xfId="0" applyNumberFormat="1" applyFont="1" applyBorder="1" applyAlignment="1">
      <alignment horizontal="center" vertical="center"/>
    </xf>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165" fontId="4" fillId="0" borderId="93" xfId="0" applyNumberFormat="1" applyFont="1" applyBorder="1" applyAlignment="1">
      <alignment horizontal="center" vertical="center"/>
    </xf>
    <xf numFmtId="0" fontId="4" fillId="0" borderId="214" xfId="0" applyFont="1" applyBorder="1" applyAlignment="1">
      <alignment horizontal="center" vertical="center"/>
    </xf>
    <xf numFmtId="165" fontId="4" fillId="0" borderId="35" xfId="0" applyNumberFormat="1" applyFont="1" applyBorder="1" applyAlignment="1">
      <alignment horizontal="center" vertical="center"/>
    </xf>
    <xf numFmtId="165" fontId="4" fillId="0" borderId="36" xfId="0" applyNumberFormat="1" applyFont="1" applyBorder="1" applyAlignment="1">
      <alignment horizontal="center" vertical="center"/>
    </xf>
    <xf numFmtId="167" fontId="4" fillId="0" borderId="168" xfId="0" applyNumberFormat="1" applyFont="1" applyBorder="1" applyAlignment="1">
      <alignment horizontal="center" vertical="center"/>
    </xf>
    <xf numFmtId="167" fontId="4" fillId="0" borderId="176" xfId="0" applyNumberFormat="1" applyFont="1" applyBorder="1" applyAlignment="1">
      <alignment horizontal="center" vertical="center"/>
    </xf>
    <xf numFmtId="166" fontId="4" fillId="0" borderId="66" xfId="0" applyNumberFormat="1" applyFont="1" applyBorder="1" applyAlignment="1">
      <alignment horizontal="center" vertical="center"/>
    </xf>
    <xf numFmtId="166" fontId="4" fillId="3" borderId="44" xfId="0" applyNumberFormat="1" applyFont="1" applyFill="1" applyBorder="1" applyAlignment="1">
      <alignment horizontal="center" vertical="center"/>
    </xf>
    <xf numFmtId="167"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165" fontId="4" fillId="0" borderId="73" xfId="0" applyNumberFormat="1" applyFont="1" applyBorder="1" applyAlignment="1">
      <alignment horizontal="center" vertical="center"/>
    </xf>
    <xf numFmtId="0" fontId="4" fillId="0" borderId="155" xfId="0" applyFont="1" applyBorder="1" applyAlignment="1">
      <alignment horizontal="center" vertical="center"/>
    </xf>
    <xf numFmtId="165" fontId="4" fillId="0" borderId="132" xfId="0" applyNumberFormat="1" applyFont="1" applyBorder="1" applyAlignment="1">
      <alignment horizontal="center" vertical="center"/>
    </xf>
    <xf numFmtId="166" fontId="4" fillId="0" borderId="22" xfId="0" applyNumberFormat="1" applyFont="1" applyBorder="1" applyAlignment="1">
      <alignment horizontal="center" vertical="center"/>
    </xf>
    <xf numFmtId="166" fontId="4" fillId="3" borderId="0" xfId="0" applyNumberFormat="1" applyFont="1" applyFill="1" applyAlignment="1">
      <alignment horizontal="center" vertical="center"/>
    </xf>
    <xf numFmtId="166" fontId="1" fillId="0" borderId="45" xfId="0" applyNumberFormat="1" applyFont="1" applyBorder="1" applyAlignment="1">
      <alignment horizontal="center" vertical="center"/>
    </xf>
    <xf numFmtId="0" fontId="4" fillId="0" borderId="133" xfId="0" applyFont="1" applyBorder="1"/>
    <xf numFmtId="165" fontId="4" fillId="0" borderId="88" xfId="0" applyNumberFormat="1" applyFont="1" applyBorder="1" applyAlignment="1">
      <alignment horizontal="center" vertical="center"/>
    </xf>
    <xf numFmtId="0" fontId="1" fillId="0" borderId="43" xfId="0" applyFont="1" applyBorder="1"/>
    <xf numFmtId="166" fontId="1" fillId="3" borderId="0" xfId="0" applyNumberFormat="1" applyFont="1" applyFill="1" applyAlignment="1">
      <alignment horizontal="center" vertical="center"/>
    </xf>
    <xf numFmtId="0" fontId="4" fillId="0" borderId="19" xfId="0" applyFont="1" applyBorder="1"/>
    <xf numFmtId="165" fontId="13" fillId="0" borderId="17" xfId="0" applyNumberFormat="1" applyFont="1" applyBorder="1" applyAlignment="1">
      <alignment horizontal="center"/>
    </xf>
    <xf numFmtId="164" fontId="4" fillId="0" borderId="19" xfId="0" applyNumberFormat="1" applyFont="1" applyBorder="1" applyAlignment="1">
      <alignment horizontal="center" vertical="center"/>
    </xf>
    <xf numFmtId="0" fontId="13" fillId="0" borderId="34" xfId="0" applyFont="1" applyBorder="1"/>
    <xf numFmtId="165" fontId="13" fillId="0" borderId="35" xfId="0" applyNumberFormat="1" applyFont="1" applyBorder="1" applyAlignment="1">
      <alignment horizontal="center"/>
    </xf>
    <xf numFmtId="0" fontId="1" fillId="0" borderId="177" xfId="0" applyFont="1" applyBorder="1"/>
    <xf numFmtId="165" fontId="13" fillId="0" borderId="89" xfId="0" applyNumberFormat="1" applyFont="1" applyBorder="1" applyAlignment="1">
      <alignment horizontal="center"/>
    </xf>
    <xf numFmtId="165" fontId="13" fillId="0" borderId="36" xfId="0" applyNumberFormat="1" applyFont="1" applyBorder="1" applyAlignment="1">
      <alignment horizontal="center" vertical="center"/>
    </xf>
    <xf numFmtId="0" fontId="13" fillId="0" borderId="175" xfId="0" applyFont="1" applyBorder="1"/>
    <xf numFmtId="164" fontId="13" fillId="0" borderId="168" xfId="0" applyNumberFormat="1" applyFont="1" applyBorder="1" applyAlignment="1">
      <alignment horizontal="center" vertical="center"/>
    </xf>
    <xf numFmtId="0" fontId="1" fillId="0" borderId="168" xfId="0" applyFont="1" applyBorder="1"/>
    <xf numFmtId="164" fontId="13" fillId="0" borderId="169" xfId="0" applyNumberFormat="1" applyFont="1" applyBorder="1" applyAlignment="1">
      <alignment horizontal="center" vertical="center"/>
    </xf>
    <xf numFmtId="0" fontId="17" fillId="3" borderId="78" xfId="0" applyFont="1" applyFill="1" applyBorder="1" applyAlignment="1">
      <alignment horizontal="center" vertical="center"/>
    </xf>
    <xf numFmtId="0" fontId="17" fillId="3" borderId="92" xfId="0" applyFont="1" applyFill="1" applyBorder="1" applyAlignment="1">
      <alignment horizontal="center" vertical="center"/>
    </xf>
    <xf numFmtId="0" fontId="17" fillId="3" borderId="206" xfId="0" applyFont="1" applyFill="1" applyBorder="1" applyAlignment="1">
      <alignment horizontal="center" vertical="center"/>
    </xf>
    <xf numFmtId="0" fontId="17" fillId="3" borderId="185" xfId="0" applyFont="1" applyFill="1" applyBorder="1" applyAlignment="1">
      <alignment horizontal="center" vertical="center"/>
    </xf>
    <xf numFmtId="0" fontId="17" fillId="3" borderId="223" xfId="0" applyFont="1" applyFill="1" applyBorder="1" applyAlignment="1">
      <alignment horizontal="center" vertical="center"/>
    </xf>
    <xf numFmtId="0" fontId="17" fillId="3" borderId="145" xfId="0" applyFont="1" applyFill="1" applyBorder="1" applyAlignment="1">
      <alignment horizontal="center" vertical="center"/>
    </xf>
    <xf numFmtId="0" fontId="17" fillId="3" borderId="224" xfId="0" applyFont="1" applyFill="1" applyBorder="1" applyAlignment="1">
      <alignment horizontal="center" vertical="center"/>
    </xf>
    <xf numFmtId="0" fontId="17" fillId="3" borderId="225" xfId="0" applyFont="1" applyFill="1" applyBorder="1" applyAlignment="1">
      <alignment horizontal="center" vertical="center"/>
    </xf>
    <xf numFmtId="0" fontId="17" fillId="3" borderId="148" xfId="0" applyFont="1" applyFill="1" applyBorder="1" applyAlignment="1">
      <alignment horizontal="center" vertical="center"/>
    </xf>
    <xf numFmtId="165" fontId="4" fillId="3" borderId="22" xfId="1" applyNumberFormat="1" applyFont="1" applyFill="1" applyBorder="1" applyAlignment="1">
      <alignment horizontal="center" vertical="center"/>
    </xf>
    <xf numFmtId="166" fontId="19" fillId="3" borderId="44" xfId="1" applyNumberFormat="1" applyFont="1" applyFill="1" applyBorder="1" applyAlignment="1">
      <alignment horizontal="center" vertical="center"/>
    </xf>
    <xf numFmtId="165" fontId="19" fillId="4" borderId="226" xfId="1" applyNumberFormat="1" applyFont="1" applyFill="1" applyBorder="1" applyAlignment="1">
      <alignment horizontal="center" vertical="center"/>
    </xf>
    <xf numFmtId="165" fontId="4" fillId="0" borderId="227" xfId="1" applyNumberFormat="1" applyFont="1" applyBorder="1" applyAlignment="1">
      <alignment horizontal="center"/>
    </xf>
    <xf numFmtId="166" fontId="19" fillId="0" borderId="228" xfId="1" applyNumberFormat="1" applyFont="1" applyBorder="1" applyAlignment="1">
      <alignment horizontal="center" vertical="center"/>
    </xf>
    <xf numFmtId="166" fontId="19" fillId="4" borderId="17" xfId="1" applyNumberFormat="1" applyFont="1" applyFill="1" applyBorder="1" applyAlignment="1">
      <alignment horizontal="center" vertical="center"/>
    </xf>
    <xf numFmtId="165" fontId="4" fillId="0" borderId="187" xfId="1" applyNumberFormat="1" applyFont="1" applyBorder="1" applyAlignment="1">
      <alignment horizontal="center"/>
    </xf>
    <xf numFmtId="165" fontId="4" fillId="3" borderId="23"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165" fontId="19" fillId="0" borderId="122" xfId="1" applyNumberFormat="1" applyFont="1" applyBorder="1" applyAlignment="1">
      <alignment horizontal="center" vertical="center"/>
    </xf>
    <xf numFmtId="165" fontId="19" fillId="0" borderId="126" xfId="1" applyNumberFormat="1" applyFont="1" applyBorder="1" applyAlignment="1">
      <alignment horizontal="center" vertical="center"/>
    </xf>
    <xf numFmtId="166" fontId="19" fillId="4" borderId="19" xfId="1" applyNumberFormat="1" applyFont="1" applyFill="1" applyBorder="1" applyAlignment="1">
      <alignment horizontal="center" vertical="center"/>
    </xf>
    <xf numFmtId="166" fontId="19" fillId="4" borderId="20" xfId="1" applyNumberFormat="1" applyFont="1" applyFill="1" applyBorder="1" applyAlignment="1">
      <alignment horizontal="center" vertical="center"/>
    </xf>
    <xf numFmtId="0" fontId="4" fillId="0" borderId="113" xfId="0" applyFont="1" applyBorder="1"/>
    <xf numFmtId="1" fontId="4" fillId="4" borderId="13" xfId="0" applyNumberFormat="1" applyFont="1" applyFill="1" applyBorder="1" applyAlignment="1">
      <alignment horizontal="center" vertical="center"/>
    </xf>
    <xf numFmtId="1" fontId="4" fillId="4" borderId="229" xfId="0" applyNumberFormat="1" applyFont="1" applyFill="1" applyBorder="1" applyAlignment="1">
      <alignment horizontal="center" vertical="center"/>
    </xf>
    <xf numFmtId="167" fontId="4" fillId="4" borderId="81" xfId="0" applyNumberFormat="1" applyFont="1" applyFill="1" applyBorder="1" applyAlignment="1">
      <alignment horizontal="center" vertical="center"/>
    </xf>
    <xf numFmtId="0" fontId="4" fillId="0" borderId="230" xfId="0" applyFont="1" applyBorder="1"/>
    <xf numFmtId="0" fontId="4" fillId="0" borderId="231" xfId="0" applyFont="1" applyBorder="1"/>
    <xf numFmtId="166" fontId="4" fillId="4" borderId="232" xfId="0" applyNumberFormat="1" applyFont="1" applyFill="1" applyBorder="1" applyAlignment="1">
      <alignment horizontal="center" vertical="center"/>
    </xf>
    <xf numFmtId="167" fontId="4" fillId="4" borderId="233" xfId="0" applyNumberFormat="1" applyFont="1" applyFill="1" applyBorder="1" applyAlignment="1">
      <alignment horizontal="center" vertical="center"/>
    </xf>
    <xf numFmtId="167" fontId="4" fillId="3" borderId="81" xfId="0" applyNumberFormat="1" applyFont="1" applyFill="1" applyBorder="1" applyAlignment="1">
      <alignment horizontal="center" vertical="center"/>
    </xf>
    <xf numFmtId="1" fontId="4" fillId="3" borderId="81" xfId="0" applyNumberFormat="1" applyFont="1" applyFill="1" applyBorder="1" applyAlignment="1">
      <alignment horizontal="center" vertical="center"/>
    </xf>
    <xf numFmtId="0" fontId="4" fillId="3" borderId="230" xfId="0" applyFont="1" applyFill="1" applyBorder="1"/>
    <xf numFmtId="177" fontId="4" fillId="4" borderId="232" xfId="0" applyNumberFormat="1" applyFont="1" applyFill="1" applyBorder="1" applyAlignment="1">
      <alignment horizontal="center" vertical="center"/>
    </xf>
    <xf numFmtId="167" fontId="4" fillId="4" borderId="232"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77" fontId="4" fillId="4" borderId="13" xfId="0" applyNumberFormat="1" applyFont="1" applyFill="1" applyBorder="1" applyAlignment="1">
      <alignment horizontal="center" vertical="center"/>
    </xf>
    <xf numFmtId="166" fontId="4" fillId="4" borderId="13" xfId="0" applyNumberFormat="1" applyFont="1" applyFill="1" applyBorder="1" applyAlignment="1">
      <alignment horizontal="center" vertical="center"/>
    </xf>
    <xf numFmtId="177" fontId="4" fillId="4" borderId="14" xfId="0" applyNumberFormat="1" applyFont="1" applyFill="1" applyBorder="1" applyAlignment="1">
      <alignment horizontal="center" vertical="center"/>
    </xf>
    <xf numFmtId="179" fontId="4" fillId="4" borderId="13" xfId="0" applyNumberFormat="1" applyFont="1" applyFill="1" applyBorder="1" applyAlignment="1">
      <alignment horizontal="center" vertical="center"/>
    </xf>
    <xf numFmtId="0" fontId="7" fillId="0" borderId="0" xfId="0" applyFont="1" applyAlignment="1">
      <alignment horizontal="right" readingOrder="2"/>
    </xf>
    <xf numFmtId="0" fontId="3" fillId="0" borderId="35"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7" fillId="0" borderId="0" xfId="0" applyFont="1" applyAlignment="1">
      <alignment horizontal="right" readingOrder="2"/>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0" fillId="0" borderId="0" xfId="0" applyAlignment="1">
      <alignment wrapText="1"/>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51" fillId="0" borderId="20" xfId="0" applyFont="1" applyBorder="1" applyAlignment="1">
      <alignment horizontal="center" vertical="center"/>
    </xf>
    <xf numFmtId="0" fontId="40" fillId="0" borderId="20" xfId="0" applyFont="1" applyBorder="1"/>
    <xf numFmtId="3" fontId="33" fillId="0" borderId="22" xfId="0" applyNumberFormat="1" applyFont="1" applyBorder="1" applyAlignment="1">
      <alignment horizontal="center" vertical="center"/>
    </xf>
    <xf numFmtId="1" fontId="33" fillId="0" borderId="22" xfId="0" applyNumberFormat="1" applyFont="1" applyBorder="1" applyAlignment="1">
      <alignment horizontal="center" vertical="center"/>
    </xf>
    <xf numFmtId="0" fontId="13" fillId="0" borderId="22" xfId="0" applyFont="1" applyBorder="1" applyAlignment="1">
      <alignment horizontal="center" vertical="center"/>
    </xf>
    <xf numFmtId="3" fontId="33" fillId="0" borderId="23" xfId="0" applyNumberFormat="1" applyFont="1" applyBorder="1" applyAlignment="1">
      <alignment horizontal="center" vertical="center"/>
    </xf>
    <xf numFmtId="0" fontId="4" fillId="4" borderId="12" xfId="0" applyFont="1" applyFill="1" applyBorder="1" applyAlignment="1">
      <alignment horizontal="right"/>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13" xfId="0" applyFont="1" applyBorder="1" applyAlignment="1">
      <alignment horizontal="center" vertical="center"/>
    </xf>
    <xf numFmtId="0" fontId="2" fillId="2" borderId="9" xfId="0" applyFont="1" applyFill="1" applyBorder="1"/>
    <xf numFmtId="0" fontId="6" fillId="2" borderId="9" xfId="0" applyFont="1" applyFill="1" applyBorder="1"/>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175" xfId="0" applyNumberFormat="1" applyFont="1" applyBorder="1" applyAlignment="1">
      <alignment horizontal="center" vertical="center"/>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89"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4" xfId="0" applyFont="1" applyBorder="1" applyAlignment="1">
      <alignment horizont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4"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5"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5" fontId="4" fillId="0" borderId="27" xfId="2" applyNumberFormat="1" applyFont="1" applyBorder="1" applyAlignment="1">
      <alignment horizontal="center" vertical="center"/>
    </xf>
    <xf numFmtId="175" fontId="4" fillId="0" borderId="30" xfId="2" applyNumberFormat="1" applyFont="1" applyBorder="1" applyAlignment="1">
      <alignment horizontal="center" vertical="center"/>
    </xf>
    <xf numFmtId="175" fontId="3" fillId="0" borderId="28" xfId="2" applyNumberFormat="1" applyFont="1" applyBorder="1" applyAlignment="1">
      <alignment horizontal="center" vertical="center"/>
    </xf>
    <xf numFmtId="175" fontId="3" fillId="0" borderId="29" xfId="2" applyNumberFormat="1" applyFont="1" applyBorder="1" applyAlignment="1">
      <alignment horizontal="center" vertical="center"/>
    </xf>
    <xf numFmtId="175" fontId="7" fillId="0" borderId="53" xfId="2" applyNumberFormat="1" applyFont="1" applyBorder="1" applyAlignment="1">
      <alignment horizontal="center" vertical="center"/>
    </xf>
    <xf numFmtId="175" fontId="7" fillId="0" borderId="24" xfId="2" applyNumberFormat="1" applyFont="1" applyBorder="1" applyAlignment="1">
      <alignment horizontal="center" vertical="center"/>
    </xf>
    <xf numFmtId="175" fontId="7" fillId="0" borderId="52" xfId="2" applyNumberFormat="1" applyFont="1" applyBorder="1" applyAlignment="1">
      <alignment horizontal="center" vertical="center"/>
    </xf>
    <xf numFmtId="175"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75" fontId="7" fillId="0" borderId="98"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7" fillId="0" borderId="54" xfId="0" applyFont="1" applyBorder="1" applyAlignment="1">
      <alignment horizontal="right" wrapText="1" readingOrder="2"/>
    </xf>
    <xf numFmtId="0" fontId="7" fillId="0" borderId="77"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77"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160" xfId="0" applyNumberFormat="1" applyFont="1" applyBorder="1" applyAlignment="1">
      <alignment horizontal="center" vertical="center"/>
    </xf>
    <xf numFmtId="1" fontId="4" fillId="0" borderId="203" xfId="0" applyNumberFormat="1" applyFont="1" applyBorder="1" applyAlignment="1">
      <alignment horizontal="center" vertical="center"/>
    </xf>
    <xf numFmtId="1" fontId="4" fillId="0" borderId="161" xfId="0" applyNumberFormat="1" applyFont="1" applyBorder="1" applyAlignment="1">
      <alignment horizontal="center" vertical="center"/>
    </xf>
    <xf numFmtId="1" fontId="4" fillId="3" borderId="185" xfId="0" applyNumberFormat="1" applyFont="1" applyFill="1" applyBorder="1" applyAlignment="1">
      <alignment horizontal="center" vertical="center"/>
    </xf>
    <xf numFmtId="1" fontId="4" fillId="3" borderId="186"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1" fontId="4" fillId="0" borderId="149" xfId="0" applyNumberFormat="1" applyFont="1" applyBorder="1" applyAlignment="1">
      <alignment horizontal="center" vertical="center"/>
    </xf>
    <xf numFmtId="1" fontId="4" fillId="0" borderId="150" xfId="0" applyNumberFormat="1" applyFont="1" applyBorder="1" applyAlignment="1">
      <alignment horizontal="center" vertical="center"/>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162" xfId="0" applyNumberFormat="1" applyFont="1" applyBorder="1" applyAlignment="1">
      <alignment horizontal="center" vertical="center"/>
    </xf>
    <xf numFmtId="1" fontId="4" fillId="0" borderId="176" xfId="0" applyNumberFormat="1" applyFont="1" applyBorder="1" applyAlignment="1">
      <alignment horizontal="center" vertical="center"/>
    </xf>
    <xf numFmtId="1" fontId="4" fillId="0" borderId="175" xfId="0" applyNumberFormat="1" applyFont="1" applyBorder="1" applyAlignment="1">
      <alignment horizontal="center" vertical="center"/>
    </xf>
    <xf numFmtId="1" fontId="4" fillId="0" borderId="149" xfId="0" applyNumberFormat="1" applyFont="1" applyBorder="1" applyAlignment="1">
      <alignment horizontal="center"/>
    </xf>
    <xf numFmtId="1" fontId="4" fillId="0" borderId="150" xfId="0" applyNumberFormat="1" applyFont="1" applyBorder="1" applyAlignment="1">
      <alignment horizontal="center"/>
    </xf>
    <xf numFmtId="1" fontId="4" fillId="0" borderId="185" xfId="0" applyNumberFormat="1" applyFont="1" applyBorder="1" applyAlignment="1">
      <alignment horizontal="center" vertical="center"/>
    </xf>
    <xf numFmtId="1" fontId="4" fillId="0" borderId="186" xfId="0" applyNumberFormat="1" applyFont="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4" borderId="54" xfId="0" applyNumberFormat="1" applyFont="1" applyFill="1" applyBorder="1" applyAlignment="1">
      <alignment horizontal="center"/>
    </xf>
    <xf numFmtId="1" fontId="4" fillId="4" borderId="46" xfId="0" applyNumberFormat="1" applyFont="1" applyFill="1" applyBorder="1" applyAlignment="1">
      <alignment horizontal="center"/>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182" xfId="0" applyFont="1" applyFill="1" applyBorder="1" applyAlignment="1">
      <alignment horizontal="center" vertical="center"/>
    </xf>
    <xf numFmtId="0" fontId="4" fillId="4" borderId="183" xfId="0" applyFont="1" applyFill="1" applyBorder="1" applyAlignment="1">
      <alignment horizontal="center" vertical="center"/>
    </xf>
    <xf numFmtId="0" fontId="4" fillId="4" borderId="94" xfId="0" applyFont="1" applyFill="1" applyBorder="1" applyAlignment="1">
      <alignment horizontal="center" vertical="center"/>
    </xf>
    <xf numFmtId="0" fontId="4" fillId="4" borderId="95" xfId="0" applyFont="1" applyFill="1" applyBorder="1" applyAlignment="1">
      <alignment horizontal="center" vertical="center"/>
    </xf>
    <xf numFmtId="0" fontId="4" fillId="4" borderId="76" xfId="0" applyFont="1" applyFill="1" applyBorder="1" applyAlignment="1">
      <alignment horizontal="center" vertical="center"/>
    </xf>
    <xf numFmtId="0" fontId="7" fillId="0" borderId="0" xfId="0" applyFont="1" applyAlignment="1">
      <alignment horizontal="right" wrapText="1" indent="1" readingOrder="2"/>
    </xf>
    <xf numFmtId="0" fontId="7" fillId="0" borderId="0" xfId="0" applyFont="1" applyAlignment="1">
      <alignment horizontal="right" vertical="center" wrapText="1" indent="1" shrinkToFi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93"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0" xfId="0" applyFont="1" applyAlignment="1">
      <alignment horizontal="right" wrapText="1" readingOrder="2"/>
    </xf>
    <xf numFmtId="0" fontId="49" fillId="0" borderId="0" xfId="0" applyFont="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1" fillId="0" borderId="27" xfId="0" applyFont="1" applyBorder="1" applyAlignment="1">
      <alignment vertical="center" wrapText="1"/>
    </xf>
    <xf numFmtId="0" fontId="1"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7" fillId="0" borderId="27" xfId="0" applyFont="1" applyBorder="1" applyAlignment="1">
      <alignment horizontal="right" wrapText="1"/>
    </xf>
    <xf numFmtId="0" fontId="7" fillId="0" borderId="34" xfId="0" applyFont="1" applyBorder="1" applyAlignment="1">
      <alignment horizontal="right" wrapText="1"/>
    </xf>
    <xf numFmtId="0" fontId="7" fillId="0" borderId="30" xfId="0" applyFont="1" applyBorder="1" applyAlignment="1">
      <alignment horizontal="right"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7" fillId="0" borderId="30" xfId="0" applyFont="1" applyBorder="1" applyAlignment="1">
      <alignment horizontal="right"/>
    </xf>
    <xf numFmtId="0" fontId="3" fillId="0" borderId="22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7">
    <cellStyle name="Comma 2" xfId="2" xr:uid="{00000000-0005-0000-0000-000000000000}"/>
    <cellStyle name="Comma 2 2" xfId="4" xr:uid="{E8B81EC9-F97A-4D96-B64B-B82F48566138}"/>
    <cellStyle name="Comma 2 2 2" xfId="5" xr:uid="{EBCFA1BE-5583-45E8-AE73-9A5929E5A6A0}"/>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CCFFCC"/>
      <color rgb="FF669900"/>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ACCEE3C9-94AA-409C-A0E5-AF9BC4D383A0}"/>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9C4DD5A5-0224-4B3B-84C8-1412CD455368}"/>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54F3D6D3-B245-47D6-8C79-F5FAD2CFED76}"/>
            </a:ext>
          </a:extLst>
        </xdr:cNvPr>
        <xdr:cNvSpPr/>
      </xdr:nvSpPr>
      <xdr:spPr>
        <a:xfrm>
          <a:off x="11236258275"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5" name="Rectangle 4">
          <a:extLst>
            <a:ext uri="{FF2B5EF4-FFF2-40B4-BE49-F238E27FC236}">
              <a16:creationId xmlns:a16="http://schemas.microsoft.com/office/drawing/2014/main" id="{CF00796F-8AF1-4E59-B1D3-D557962BD2A8}"/>
            </a:ext>
          </a:extLst>
        </xdr:cNvPr>
        <xdr:cNvSpPr/>
      </xdr:nvSpPr>
      <xdr:spPr>
        <a:xfrm>
          <a:off x="11236259334" y="2825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4C0B0623-6A24-47B2-8E31-3A2A4CC28D29}"/>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7" name="Rectangle 6">
          <a:extLst>
            <a:ext uri="{FF2B5EF4-FFF2-40B4-BE49-F238E27FC236}">
              <a16:creationId xmlns:a16="http://schemas.microsoft.com/office/drawing/2014/main" id="{851A8B2E-0B69-4DDC-ABB1-A1A7D3BA4038}"/>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15</xdr:row>
      <xdr:rowOff>53787</xdr:rowOff>
    </xdr:from>
    <xdr:to>
      <xdr:col>1</xdr:col>
      <xdr:colOff>467149</xdr:colOff>
      <xdr:row>15</xdr:row>
      <xdr:rowOff>161787</xdr:rowOff>
    </xdr:to>
    <xdr:sp macro="" textlink="">
      <xdr:nvSpPr>
        <xdr:cNvPr id="8" name="Rectangle 7">
          <a:extLst>
            <a:ext uri="{FF2B5EF4-FFF2-40B4-BE49-F238E27FC236}">
              <a16:creationId xmlns:a16="http://schemas.microsoft.com/office/drawing/2014/main" id="{6A40662B-28DF-4E8D-B181-C4E015FCFCB9}"/>
            </a:ext>
          </a:extLst>
        </xdr:cNvPr>
        <xdr:cNvSpPr/>
      </xdr:nvSpPr>
      <xdr:spPr>
        <a:xfrm>
          <a:off x="11236270601" y="40161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333375</xdr:colOff>
      <xdr:row>24</xdr:row>
      <xdr:rowOff>66675</xdr:rowOff>
    </xdr:from>
    <xdr:to>
      <xdr:col>1</xdr:col>
      <xdr:colOff>441375</xdr:colOff>
      <xdr:row>24</xdr:row>
      <xdr:rowOff>174675</xdr:rowOff>
    </xdr:to>
    <xdr:sp macro="" textlink="">
      <xdr:nvSpPr>
        <xdr:cNvPr id="9" name="Rectangle 8">
          <a:extLst>
            <a:ext uri="{FF2B5EF4-FFF2-40B4-BE49-F238E27FC236}">
              <a16:creationId xmlns:a16="http://schemas.microsoft.com/office/drawing/2014/main" id="{270B309B-E1F0-4608-86B1-654AF5BC7B49}"/>
            </a:ext>
          </a:extLst>
        </xdr:cNvPr>
        <xdr:cNvSpPr/>
      </xdr:nvSpPr>
      <xdr:spPr>
        <a:xfrm>
          <a:off x="11236296375" y="617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10" name="Rectangle 9">
          <a:extLst>
            <a:ext uri="{FF2B5EF4-FFF2-40B4-BE49-F238E27FC236}">
              <a16:creationId xmlns:a16="http://schemas.microsoft.com/office/drawing/2014/main" id="{BAB979D1-7C7F-4062-A7E1-8E9EEBC167CF}"/>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11" name="Rectangle 10">
          <a:extLst>
            <a:ext uri="{FF2B5EF4-FFF2-40B4-BE49-F238E27FC236}">
              <a16:creationId xmlns:a16="http://schemas.microsoft.com/office/drawing/2014/main" id="{FC6D684C-AB1B-45BB-AA19-5C1F460B1DCF}"/>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12" name="Rectangle 11">
          <a:extLst>
            <a:ext uri="{FF2B5EF4-FFF2-40B4-BE49-F238E27FC236}">
              <a16:creationId xmlns:a16="http://schemas.microsoft.com/office/drawing/2014/main" id="{B825C2DD-DA41-4049-9C78-7A259A50DE99}"/>
            </a:ext>
          </a:extLst>
        </xdr:cNvPr>
        <xdr:cNvSpPr/>
      </xdr:nvSpPr>
      <xdr:spPr>
        <a:xfrm>
          <a:off x="11236258275"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13" name="Rectangle 12">
          <a:extLst>
            <a:ext uri="{FF2B5EF4-FFF2-40B4-BE49-F238E27FC236}">
              <a16:creationId xmlns:a16="http://schemas.microsoft.com/office/drawing/2014/main" id="{15B3E49E-F270-4009-A4CD-B14774D8FDDD}"/>
            </a:ext>
          </a:extLst>
        </xdr:cNvPr>
        <xdr:cNvSpPr/>
      </xdr:nvSpPr>
      <xdr:spPr>
        <a:xfrm>
          <a:off x="11236259334" y="2825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4" name="Rectangle 13">
          <a:extLst>
            <a:ext uri="{FF2B5EF4-FFF2-40B4-BE49-F238E27FC236}">
              <a16:creationId xmlns:a16="http://schemas.microsoft.com/office/drawing/2014/main" id="{FED8A9F0-3061-4564-98CF-6D063911DC6B}"/>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5" name="Rectangle 14">
          <a:extLst>
            <a:ext uri="{FF2B5EF4-FFF2-40B4-BE49-F238E27FC236}">
              <a16:creationId xmlns:a16="http://schemas.microsoft.com/office/drawing/2014/main" id="{DA32B096-D8A8-4884-AA8A-A3549AF9935C}"/>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15</xdr:row>
      <xdr:rowOff>53787</xdr:rowOff>
    </xdr:from>
    <xdr:to>
      <xdr:col>1</xdr:col>
      <xdr:colOff>467149</xdr:colOff>
      <xdr:row>15</xdr:row>
      <xdr:rowOff>161787</xdr:rowOff>
    </xdr:to>
    <xdr:sp macro="" textlink="">
      <xdr:nvSpPr>
        <xdr:cNvPr id="16" name="Rectangle 15">
          <a:extLst>
            <a:ext uri="{FF2B5EF4-FFF2-40B4-BE49-F238E27FC236}">
              <a16:creationId xmlns:a16="http://schemas.microsoft.com/office/drawing/2014/main" id="{1024E473-E0FA-4DFA-B522-31A01D0AAF8C}"/>
            </a:ext>
          </a:extLst>
        </xdr:cNvPr>
        <xdr:cNvSpPr/>
      </xdr:nvSpPr>
      <xdr:spPr>
        <a:xfrm>
          <a:off x="11236270601" y="40161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333375</xdr:colOff>
      <xdr:row>24</xdr:row>
      <xdr:rowOff>66675</xdr:rowOff>
    </xdr:from>
    <xdr:to>
      <xdr:col>1</xdr:col>
      <xdr:colOff>441375</xdr:colOff>
      <xdr:row>24</xdr:row>
      <xdr:rowOff>174675</xdr:rowOff>
    </xdr:to>
    <xdr:sp macro="" textlink="">
      <xdr:nvSpPr>
        <xdr:cNvPr id="17" name="Rectangle 16">
          <a:extLst>
            <a:ext uri="{FF2B5EF4-FFF2-40B4-BE49-F238E27FC236}">
              <a16:creationId xmlns:a16="http://schemas.microsoft.com/office/drawing/2014/main" id="{19705D54-04F0-429F-B4FC-57F482A4B89F}"/>
            </a:ext>
          </a:extLst>
        </xdr:cNvPr>
        <xdr:cNvSpPr/>
      </xdr:nvSpPr>
      <xdr:spPr>
        <a:xfrm>
          <a:off x="11236296375" y="617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33</xdr:row>
      <xdr:rowOff>61250</xdr:rowOff>
    </xdr:from>
    <xdr:to>
      <xdr:col>1</xdr:col>
      <xdr:colOff>493010</xdr:colOff>
      <xdr:row>33</xdr:row>
      <xdr:rowOff>169250</xdr:rowOff>
    </xdr:to>
    <xdr:sp macro="" textlink="">
      <xdr:nvSpPr>
        <xdr:cNvPr id="18" name="Rectangle 17">
          <a:extLst>
            <a:ext uri="{FF2B5EF4-FFF2-40B4-BE49-F238E27FC236}">
              <a16:creationId xmlns:a16="http://schemas.microsoft.com/office/drawing/2014/main" id="{8CE8B6C5-17B4-4F2D-860A-B834ECFE851A}"/>
            </a:ext>
          </a:extLst>
        </xdr:cNvPr>
        <xdr:cNvSpPr/>
      </xdr:nvSpPr>
      <xdr:spPr>
        <a:xfrm>
          <a:off x="11236244740" y="8309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0A49591D-27E1-4259-B77E-A41C1E87F769}"/>
            </a:ext>
          </a:extLst>
        </xdr:cNvPr>
        <xdr:cNvSpPr/>
      </xdr:nvSpPr>
      <xdr:spPr>
        <a:xfrm>
          <a:off x="112361249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6B20E8AC-2EBA-4D04-9166-8DFDA25FB189}"/>
            </a:ext>
          </a:extLst>
        </xdr:cNvPr>
        <xdr:cNvSpPr/>
      </xdr:nvSpPr>
      <xdr:spPr>
        <a:xfrm>
          <a:off x="112361249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4" name="Rectangle 3">
          <a:extLst>
            <a:ext uri="{FF2B5EF4-FFF2-40B4-BE49-F238E27FC236}">
              <a16:creationId xmlns:a16="http://schemas.microsoft.com/office/drawing/2014/main" id="{CAFF2017-C6D0-4A47-9D8A-FD956BE62FB4}"/>
            </a:ext>
          </a:extLst>
        </xdr:cNvPr>
        <xdr:cNvSpPr/>
      </xdr:nvSpPr>
      <xdr:spPr>
        <a:xfrm>
          <a:off x="11236121563"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5" name="Rectangle 4">
          <a:extLst>
            <a:ext uri="{FF2B5EF4-FFF2-40B4-BE49-F238E27FC236}">
              <a16:creationId xmlns:a16="http://schemas.microsoft.com/office/drawing/2014/main" id="{9C179DCE-82BC-489E-9AFC-EE0BC16E5C3D}"/>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6" name="Rectangle 5">
          <a:extLst>
            <a:ext uri="{FF2B5EF4-FFF2-40B4-BE49-F238E27FC236}">
              <a16:creationId xmlns:a16="http://schemas.microsoft.com/office/drawing/2014/main" id="{7BC4D1A2-17DD-4902-97ED-8C89EFF8C66C}"/>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17</xdr:row>
      <xdr:rowOff>57151</xdr:rowOff>
    </xdr:from>
    <xdr:to>
      <xdr:col>1</xdr:col>
      <xdr:colOff>481156</xdr:colOff>
      <xdr:row>17</xdr:row>
      <xdr:rowOff>165151</xdr:rowOff>
    </xdr:to>
    <xdr:sp macro="" textlink="">
      <xdr:nvSpPr>
        <xdr:cNvPr id="7" name="Rectangle 6">
          <a:extLst>
            <a:ext uri="{FF2B5EF4-FFF2-40B4-BE49-F238E27FC236}">
              <a16:creationId xmlns:a16="http://schemas.microsoft.com/office/drawing/2014/main" id="{9F5ABC81-6C08-4CD2-B708-6AC3480F90A4}"/>
            </a:ext>
          </a:extLst>
        </xdr:cNvPr>
        <xdr:cNvSpPr/>
      </xdr:nvSpPr>
      <xdr:spPr>
        <a:xfrm>
          <a:off x="11236123244" y="44958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26</xdr:row>
      <xdr:rowOff>66675</xdr:rowOff>
    </xdr:from>
    <xdr:to>
      <xdr:col>1</xdr:col>
      <xdr:colOff>469950</xdr:colOff>
      <xdr:row>26</xdr:row>
      <xdr:rowOff>174675</xdr:rowOff>
    </xdr:to>
    <xdr:sp macro="" textlink="">
      <xdr:nvSpPr>
        <xdr:cNvPr id="8" name="Rectangle 7">
          <a:extLst>
            <a:ext uri="{FF2B5EF4-FFF2-40B4-BE49-F238E27FC236}">
              <a16:creationId xmlns:a16="http://schemas.microsoft.com/office/drawing/2014/main" id="{70E7F2F3-21A7-40D9-9387-B69B5445E44B}"/>
            </a:ext>
          </a:extLst>
        </xdr:cNvPr>
        <xdr:cNvSpPr/>
      </xdr:nvSpPr>
      <xdr:spPr>
        <a:xfrm>
          <a:off x="11236134450" y="664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9" name="Rectangle 8">
          <a:extLst>
            <a:ext uri="{FF2B5EF4-FFF2-40B4-BE49-F238E27FC236}">
              <a16:creationId xmlns:a16="http://schemas.microsoft.com/office/drawing/2014/main" id="{3329C190-5349-4796-B4C0-12B60B2A89F0}"/>
            </a:ext>
          </a:extLst>
        </xdr:cNvPr>
        <xdr:cNvSpPr/>
      </xdr:nvSpPr>
      <xdr:spPr>
        <a:xfrm>
          <a:off x="112361249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10" name="Rectangle 9">
          <a:extLst>
            <a:ext uri="{FF2B5EF4-FFF2-40B4-BE49-F238E27FC236}">
              <a16:creationId xmlns:a16="http://schemas.microsoft.com/office/drawing/2014/main" id="{FD93A38C-BC30-4459-88B3-9FD22A4EC8C8}"/>
            </a:ext>
          </a:extLst>
        </xdr:cNvPr>
        <xdr:cNvSpPr/>
      </xdr:nvSpPr>
      <xdr:spPr>
        <a:xfrm>
          <a:off x="112361249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11" name="Rectangle 10">
          <a:extLst>
            <a:ext uri="{FF2B5EF4-FFF2-40B4-BE49-F238E27FC236}">
              <a16:creationId xmlns:a16="http://schemas.microsoft.com/office/drawing/2014/main" id="{16014B8A-0601-4476-9D99-F979A5655AA4}"/>
            </a:ext>
          </a:extLst>
        </xdr:cNvPr>
        <xdr:cNvSpPr/>
      </xdr:nvSpPr>
      <xdr:spPr>
        <a:xfrm>
          <a:off x="11236121563"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2" name="Rectangle 11">
          <a:extLst>
            <a:ext uri="{FF2B5EF4-FFF2-40B4-BE49-F238E27FC236}">
              <a16:creationId xmlns:a16="http://schemas.microsoft.com/office/drawing/2014/main" id="{83B079D2-4D75-48FA-9DBB-7DA2E8C082F2}"/>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3" name="Rectangle 12">
          <a:extLst>
            <a:ext uri="{FF2B5EF4-FFF2-40B4-BE49-F238E27FC236}">
              <a16:creationId xmlns:a16="http://schemas.microsoft.com/office/drawing/2014/main" id="{31ECDB0B-F9C7-4FE1-B3C2-C5297BF2E6A4}"/>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17</xdr:row>
      <xdr:rowOff>57151</xdr:rowOff>
    </xdr:from>
    <xdr:to>
      <xdr:col>1</xdr:col>
      <xdr:colOff>481156</xdr:colOff>
      <xdr:row>17</xdr:row>
      <xdr:rowOff>165151</xdr:rowOff>
    </xdr:to>
    <xdr:sp macro="" textlink="">
      <xdr:nvSpPr>
        <xdr:cNvPr id="14" name="Rectangle 13">
          <a:extLst>
            <a:ext uri="{FF2B5EF4-FFF2-40B4-BE49-F238E27FC236}">
              <a16:creationId xmlns:a16="http://schemas.microsoft.com/office/drawing/2014/main" id="{1B774A2D-7983-4824-A438-4622BC089D67}"/>
            </a:ext>
          </a:extLst>
        </xdr:cNvPr>
        <xdr:cNvSpPr/>
      </xdr:nvSpPr>
      <xdr:spPr>
        <a:xfrm>
          <a:off x="11236123244" y="44958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26</xdr:row>
      <xdr:rowOff>66675</xdr:rowOff>
    </xdr:from>
    <xdr:to>
      <xdr:col>1</xdr:col>
      <xdr:colOff>469950</xdr:colOff>
      <xdr:row>26</xdr:row>
      <xdr:rowOff>174675</xdr:rowOff>
    </xdr:to>
    <xdr:sp macro="" textlink="">
      <xdr:nvSpPr>
        <xdr:cNvPr id="15" name="Rectangle 14">
          <a:extLst>
            <a:ext uri="{FF2B5EF4-FFF2-40B4-BE49-F238E27FC236}">
              <a16:creationId xmlns:a16="http://schemas.microsoft.com/office/drawing/2014/main" id="{74AC13E3-FA2C-4794-BCEE-83CEF885E115}"/>
            </a:ext>
          </a:extLst>
        </xdr:cNvPr>
        <xdr:cNvSpPr/>
      </xdr:nvSpPr>
      <xdr:spPr>
        <a:xfrm>
          <a:off x="11236134450" y="664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382557</xdr:colOff>
      <xdr:row>35</xdr:row>
      <xdr:rowOff>47452</xdr:rowOff>
    </xdr:from>
    <xdr:to>
      <xdr:col>1</xdr:col>
      <xdr:colOff>490557</xdr:colOff>
      <xdr:row>35</xdr:row>
      <xdr:rowOff>155452</xdr:rowOff>
    </xdr:to>
    <xdr:sp macro="" textlink="">
      <xdr:nvSpPr>
        <xdr:cNvPr id="16" name="Rectangle 15">
          <a:extLst>
            <a:ext uri="{FF2B5EF4-FFF2-40B4-BE49-F238E27FC236}">
              <a16:creationId xmlns:a16="http://schemas.microsoft.com/office/drawing/2014/main" id="{C4EF1A55-F091-46A4-BE6F-9D601F103DBC}"/>
            </a:ext>
          </a:extLst>
        </xdr:cNvPr>
        <xdr:cNvSpPr/>
      </xdr:nvSpPr>
      <xdr:spPr>
        <a:xfrm>
          <a:off x="11236113843" y="877235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26A1DA45-3CAC-4DDE-9433-58A1832576F3}"/>
            </a:ext>
          </a:extLst>
        </xdr:cNvPr>
        <xdr:cNvSpPr/>
      </xdr:nvSpPr>
      <xdr:spPr>
        <a:xfrm>
          <a:off x="11235743925"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058B045E-DB0A-4FA6-8AAC-85E6DACCD545}"/>
            </a:ext>
          </a:extLst>
        </xdr:cNvPr>
        <xdr:cNvSpPr/>
      </xdr:nvSpPr>
      <xdr:spPr>
        <a:xfrm>
          <a:off x="11235743925"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4" name="Rectangle 3">
          <a:extLst>
            <a:ext uri="{FF2B5EF4-FFF2-40B4-BE49-F238E27FC236}">
              <a16:creationId xmlns:a16="http://schemas.microsoft.com/office/drawing/2014/main" id="{D5B4C47A-B587-4B22-9C48-34E3AE3E7680}"/>
            </a:ext>
          </a:extLst>
        </xdr:cNvPr>
        <xdr:cNvSpPr/>
      </xdr:nvSpPr>
      <xdr:spPr>
        <a:xfrm>
          <a:off x="11235727755" y="27319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39B24554-2316-46DC-AC43-77820380ED42}"/>
            </a:ext>
          </a:extLst>
        </xdr:cNvPr>
        <xdr:cNvSpPr/>
      </xdr:nvSpPr>
      <xdr:spPr>
        <a:xfrm>
          <a:off x="1123574392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16</xdr:row>
      <xdr:rowOff>56208</xdr:rowOff>
    </xdr:from>
    <xdr:to>
      <xdr:col>1</xdr:col>
      <xdr:colOff>458540</xdr:colOff>
      <xdr:row>16</xdr:row>
      <xdr:rowOff>164208</xdr:rowOff>
    </xdr:to>
    <xdr:sp macro="" textlink="">
      <xdr:nvSpPr>
        <xdr:cNvPr id="6" name="Rectangle 5">
          <a:extLst>
            <a:ext uri="{FF2B5EF4-FFF2-40B4-BE49-F238E27FC236}">
              <a16:creationId xmlns:a16="http://schemas.microsoft.com/office/drawing/2014/main" id="{F45C33E0-F28D-4DCD-83E0-108425FEEDAB}"/>
            </a:ext>
          </a:extLst>
        </xdr:cNvPr>
        <xdr:cNvSpPr/>
      </xdr:nvSpPr>
      <xdr:spPr>
        <a:xfrm>
          <a:off x="11235764860" y="39328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25</xdr:row>
      <xdr:rowOff>66453</xdr:rowOff>
    </xdr:from>
    <xdr:to>
      <xdr:col>1</xdr:col>
      <xdr:colOff>473495</xdr:colOff>
      <xdr:row>25</xdr:row>
      <xdr:rowOff>174453</xdr:rowOff>
    </xdr:to>
    <xdr:sp macro="" textlink="">
      <xdr:nvSpPr>
        <xdr:cNvPr id="7" name="Rectangle 6">
          <a:extLst>
            <a:ext uri="{FF2B5EF4-FFF2-40B4-BE49-F238E27FC236}">
              <a16:creationId xmlns:a16="http://schemas.microsoft.com/office/drawing/2014/main" id="{8A6C10E5-CF69-43E3-87F1-8EE14F0A86A2}"/>
            </a:ext>
          </a:extLst>
        </xdr:cNvPr>
        <xdr:cNvSpPr/>
      </xdr:nvSpPr>
      <xdr:spPr>
        <a:xfrm>
          <a:off x="11235749905" y="60862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34</xdr:row>
      <xdr:rowOff>58191</xdr:rowOff>
    </xdr:from>
    <xdr:to>
      <xdr:col>1</xdr:col>
      <xdr:colOff>482087</xdr:colOff>
      <xdr:row>34</xdr:row>
      <xdr:rowOff>166191</xdr:rowOff>
    </xdr:to>
    <xdr:sp macro="" textlink="">
      <xdr:nvSpPr>
        <xdr:cNvPr id="8" name="Rectangle 7">
          <a:extLst>
            <a:ext uri="{FF2B5EF4-FFF2-40B4-BE49-F238E27FC236}">
              <a16:creationId xmlns:a16="http://schemas.microsoft.com/office/drawing/2014/main" id="{4102E780-1313-4D0B-8BA3-1B83F136B234}"/>
            </a:ext>
          </a:extLst>
        </xdr:cNvPr>
        <xdr:cNvSpPr/>
      </xdr:nvSpPr>
      <xdr:spPr>
        <a:xfrm>
          <a:off x="11235741313" y="82211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D6B7A2AD-FEC3-4B42-8A49-0B33AC278E0E}"/>
            </a:ext>
          </a:extLst>
        </xdr:cNvPr>
        <xdr:cNvSpPr/>
      </xdr:nvSpPr>
      <xdr:spPr>
        <a:xfrm>
          <a:off x="1123457552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0C6637D1-4F57-4C36-BA61-70C5AE95F8A9}"/>
            </a:ext>
          </a:extLst>
        </xdr:cNvPr>
        <xdr:cNvSpPr/>
      </xdr:nvSpPr>
      <xdr:spPr>
        <a:xfrm>
          <a:off x="11234554358" y="37253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4" name="Rectangle 3">
          <a:extLst>
            <a:ext uri="{FF2B5EF4-FFF2-40B4-BE49-F238E27FC236}">
              <a16:creationId xmlns:a16="http://schemas.microsoft.com/office/drawing/2014/main" id="{772EDAAF-C8A9-4ACB-ABF4-37AFA41542E6}"/>
            </a:ext>
          </a:extLst>
        </xdr:cNvPr>
        <xdr:cNvSpPr/>
      </xdr:nvSpPr>
      <xdr:spPr>
        <a:xfrm>
          <a:off x="11234553300" y="2990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75C3D4A4-0EFB-4F72-BA51-5D92D113ED6D}"/>
            </a:ext>
          </a:extLst>
        </xdr:cNvPr>
        <xdr:cNvSpPr/>
      </xdr:nvSpPr>
      <xdr:spPr>
        <a:xfrm>
          <a:off x="11234575525" y="204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18</xdr:row>
      <xdr:rowOff>56809</xdr:rowOff>
    </xdr:from>
    <xdr:to>
      <xdr:col>1</xdr:col>
      <xdr:colOff>480875</xdr:colOff>
      <xdr:row>18</xdr:row>
      <xdr:rowOff>164809</xdr:rowOff>
    </xdr:to>
    <xdr:sp macro="" textlink="">
      <xdr:nvSpPr>
        <xdr:cNvPr id="6" name="Rectangle 5">
          <a:extLst>
            <a:ext uri="{FF2B5EF4-FFF2-40B4-BE49-F238E27FC236}">
              <a16:creationId xmlns:a16="http://schemas.microsoft.com/office/drawing/2014/main" id="{139B31A8-38B2-4636-BAAA-E2CEFA74B39B}"/>
            </a:ext>
          </a:extLst>
        </xdr:cNvPr>
        <xdr:cNvSpPr/>
      </xdr:nvSpPr>
      <xdr:spPr>
        <a:xfrm>
          <a:off x="11234542375" y="442878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27</xdr:row>
      <xdr:rowOff>57150</xdr:rowOff>
    </xdr:from>
    <xdr:to>
      <xdr:col>1</xdr:col>
      <xdr:colOff>469950</xdr:colOff>
      <xdr:row>27</xdr:row>
      <xdr:rowOff>165150</xdr:rowOff>
    </xdr:to>
    <xdr:sp macro="" textlink="">
      <xdr:nvSpPr>
        <xdr:cNvPr id="7" name="Rectangle 6">
          <a:extLst>
            <a:ext uri="{FF2B5EF4-FFF2-40B4-BE49-F238E27FC236}">
              <a16:creationId xmlns:a16="http://schemas.microsoft.com/office/drawing/2014/main" id="{6CE948BF-4BD3-484B-A3B9-0E6FC458503C}"/>
            </a:ext>
          </a:extLst>
        </xdr:cNvPr>
        <xdr:cNvSpPr/>
      </xdr:nvSpPr>
      <xdr:spPr>
        <a:xfrm>
          <a:off x="11234553300" y="6572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36</xdr:row>
      <xdr:rowOff>66501</xdr:rowOff>
    </xdr:from>
    <xdr:to>
      <xdr:col>1</xdr:col>
      <xdr:colOff>498871</xdr:colOff>
      <xdr:row>36</xdr:row>
      <xdr:rowOff>174501</xdr:rowOff>
    </xdr:to>
    <xdr:sp macro="" textlink="">
      <xdr:nvSpPr>
        <xdr:cNvPr id="8" name="Rectangle 7">
          <a:extLst>
            <a:ext uri="{FF2B5EF4-FFF2-40B4-BE49-F238E27FC236}">
              <a16:creationId xmlns:a16="http://schemas.microsoft.com/office/drawing/2014/main" id="{557AB7C9-700D-42C7-B1B7-F32715E5E5D3}"/>
            </a:ext>
          </a:extLst>
        </xdr:cNvPr>
        <xdr:cNvSpPr/>
      </xdr:nvSpPr>
      <xdr:spPr>
        <a:xfrm>
          <a:off x="11234524379" y="87247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0FF82D73-7BD7-4343-B9B6-0DB8FD09AD67}"/>
            </a:ext>
          </a:extLst>
        </xdr:cNvPr>
        <xdr:cNvSpPr/>
      </xdr:nvSpPr>
      <xdr:spPr>
        <a:xfrm>
          <a:off x="1123632495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0FA32B9C-9F94-48A1-BB5E-641FA6B9970B}"/>
            </a:ext>
          </a:extLst>
        </xdr:cNvPr>
        <xdr:cNvSpPr/>
      </xdr:nvSpPr>
      <xdr:spPr>
        <a:xfrm>
          <a:off x="1123634400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1CB319B5-3023-4E47-A415-70DB26FFE92C}"/>
            </a:ext>
          </a:extLst>
        </xdr:cNvPr>
        <xdr:cNvSpPr/>
      </xdr:nvSpPr>
      <xdr:spPr>
        <a:xfrm>
          <a:off x="1123634400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66675</xdr:rowOff>
    </xdr:from>
    <xdr:to>
      <xdr:col>1</xdr:col>
      <xdr:colOff>498525</xdr:colOff>
      <xdr:row>7</xdr:row>
      <xdr:rowOff>174675</xdr:rowOff>
    </xdr:to>
    <xdr:sp macro="" textlink="">
      <xdr:nvSpPr>
        <xdr:cNvPr id="5" name="Rectangle 4">
          <a:extLst>
            <a:ext uri="{FF2B5EF4-FFF2-40B4-BE49-F238E27FC236}">
              <a16:creationId xmlns:a16="http://schemas.microsoft.com/office/drawing/2014/main" id="{7B1C1ACD-2A97-4ECA-B28A-96B18FA599F3}"/>
            </a:ext>
          </a:extLst>
        </xdr:cNvPr>
        <xdr:cNvSpPr/>
      </xdr:nvSpPr>
      <xdr:spPr>
        <a:xfrm>
          <a:off x="1123632495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57150</xdr:rowOff>
    </xdr:from>
    <xdr:to>
      <xdr:col>1</xdr:col>
      <xdr:colOff>479475</xdr:colOff>
      <xdr:row>16</xdr:row>
      <xdr:rowOff>165150</xdr:rowOff>
    </xdr:to>
    <xdr:sp macro="" textlink="">
      <xdr:nvSpPr>
        <xdr:cNvPr id="6" name="Rectangle 5">
          <a:extLst>
            <a:ext uri="{FF2B5EF4-FFF2-40B4-BE49-F238E27FC236}">
              <a16:creationId xmlns:a16="http://schemas.microsoft.com/office/drawing/2014/main" id="{F2A72CD7-6316-4A7A-9A22-754B27FBCCB8}"/>
            </a:ext>
          </a:extLst>
        </xdr:cNvPr>
        <xdr:cNvSpPr/>
      </xdr:nvSpPr>
      <xdr:spPr>
        <a:xfrm>
          <a:off x="11236344000" y="4162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16</xdr:row>
      <xdr:rowOff>57150</xdr:rowOff>
    </xdr:from>
    <xdr:to>
      <xdr:col>1</xdr:col>
      <xdr:colOff>479475</xdr:colOff>
      <xdr:row>16</xdr:row>
      <xdr:rowOff>165150</xdr:rowOff>
    </xdr:to>
    <xdr:sp macro="" textlink="">
      <xdr:nvSpPr>
        <xdr:cNvPr id="7" name="Rectangle 6">
          <a:extLst>
            <a:ext uri="{FF2B5EF4-FFF2-40B4-BE49-F238E27FC236}">
              <a16:creationId xmlns:a16="http://schemas.microsoft.com/office/drawing/2014/main" id="{7F8366B3-698F-467D-9041-FE089E42B006}"/>
            </a:ext>
          </a:extLst>
        </xdr:cNvPr>
        <xdr:cNvSpPr/>
      </xdr:nvSpPr>
      <xdr:spPr>
        <a:xfrm>
          <a:off x="11236344000" y="4162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8" name="Rectangle 7">
          <a:extLst>
            <a:ext uri="{FF2B5EF4-FFF2-40B4-BE49-F238E27FC236}">
              <a16:creationId xmlns:a16="http://schemas.microsoft.com/office/drawing/2014/main" id="{8472B880-04C6-4174-9BA7-BA5F4A5E470D}"/>
            </a:ext>
          </a:extLst>
        </xdr:cNvPr>
        <xdr:cNvSpPr/>
      </xdr:nvSpPr>
      <xdr:spPr>
        <a:xfrm>
          <a:off x="11236334475"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66675</xdr:rowOff>
    </xdr:from>
    <xdr:to>
      <xdr:col>1</xdr:col>
      <xdr:colOff>479475</xdr:colOff>
      <xdr:row>20</xdr:row>
      <xdr:rowOff>174675</xdr:rowOff>
    </xdr:to>
    <xdr:sp macro="" textlink="">
      <xdr:nvSpPr>
        <xdr:cNvPr id="9" name="Rectangle 8">
          <a:extLst>
            <a:ext uri="{FF2B5EF4-FFF2-40B4-BE49-F238E27FC236}">
              <a16:creationId xmlns:a16="http://schemas.microsoft.com/office/drawing/2014/main" id="{EA58D3A9-646E-4EC5-9D1E-8E0CF5FC48A4}"/>
            </a:ext>
          </a:extLst>
        </xdr:cNvPr>
        <xdr:cNvSpPr/>
      </xdr:nvSpPr>
      <xdr:spPr>
        <a:xfrm>
          <a:off x="11236344000"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34E2E2BE-3C58-47AB-8589-1C6B884FF39D}"/>
            </a:ext>
          </a:extLst>
        </xdr:cNvPr>
        <xdr:cNvSpPr/>
      </xdr:nvSpPr>
      <xdr:spPr>
        <a:xfrm>
          <a:off x="11238096600" y="2828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409575</xdr:colOff>
      <xdr:row>15</xdr:row>
      <xdr:rowOff>47625</xdr:rowOff>
    </xdr:from>
    <xdr:to>
      <xdr:col>1</xdr:col>
      <xdr:colOff>517575</xdr:colOff>
      <xdr:row>15</xdr:row>
      <xdr:rowOff>155625</xdr:rowOff>
    </xdr:to>
    <xdr:sp macro="" textlink="">
      <xdr:nvSpPr>
        <xdr:cNvPr id="3" name="Rectangle 2">
          <a:extLst>
            <a:ext uri="{FF2B5EF4-FFF2-40B4-BE49-F238E27FC236}">
              <a16:creationId xmlns:a16="http://schemas.microsoft.com/office/drawing/2014/main" id="{48E916D9-EEF8-4774-B3CF-588C9303E68A}"/>
            </a:ext>
          </a:extLst>
        </xdr:cNvPr>
        <xdr:cNvSpPr/>
      </xdr:nvSpPr>
      <xdr:spPr>
        <a:xfrm>
          <a:off x="11238048975" y="4019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388270</xdr:colOff>
      <xdr:row>24</xdr:row>
      <xdr:rowOff>52653</xdr:rowOff>
    </xdr:from>
    <xdr:to>
      <xdr:col>1</xdr:col>
      <xdr:colOff>518156</xdr:colOff>
      <xdr:row>24</xdr:row>
      <xdr:rowOff>173879</xdr:rowOff>
    </xdr:to>
    <xdr:sp macro="" textlink="">
      <xdr:nvSpPr>
        <xdr:cNvPr id="4" name="Rectangle 3">
          <a:extLst>
            <a:ext uri="{FF2B5EF4-FFF2-40B4-BE49-F238E27FC236}">
              <a16:creationId xmlns:a16="http://schemas.microsoft.com/office/drawing/2014/main" id="{5AFB961D-4EC3-4D41-B8DC-2AF57007D232}"/>
            </a:ext>
          </a:extLst>
        </xdr:cNvPr>
        <xdr:cNvSpPr/>
      </xdr:nvSpPr>
      <xdr:spPr>
        <a:xfrm>
          <a:off x="11033704586" y="6046129"/>
          <a:ext cx="129886" cy="121226"/>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345499</xdr:colOff>
      <xdr:row>10</xdr:row>
      <xdr:rowOff>68225</xdr:rowOff>
    </xdr:from>
    <xdr:to>
      <xdr:col>1</xdr:col>
      <xdr:colOff>453499</xdr:colOff>
      <xdr:row>10</xdr:row>
      <xdr:rowOff>176225</xdr:rowOff>
    </xdr:to>
    <xdr:sp macro="" textlink="">
      <xdr:nvSpPr>
        <xdr:cNvPr id="2" name="Rectangle 1">
          <a:extLst>
            <a:ext uri="{FF2B5EF4-FFF2-40B4-BE49-F238E27FC236}">
              <a16:creationId xmlns:a16="http://schemas.microsoft.com/office/drawing/2014/main" id="{E2BC221A-D805-4FC1-ACA8-CE843D27563E}"/>
            </a:ext>
          </a:extLst>
        </xdr:cNvPr>
        <xdr:cNvSpPr/>
      </xdr:nvSpPr>
      <xdr:spPr>
        <a:xfrm>
          <a:off x="11032829904" y="351800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709084</xdr:colOff>
      <xdr:row>18</xdr:row>
      <xdr:rowOff>82019</xdr:rowOff>
    </xdr:from>
    <xdr:to>
      <xdr:col>1</xdr:col>
      <xdr:colOff>817084</xdr:colOff>
      <xdr:row>18</xdr:row>
      <xdr:rowOff>190019</xdr:rowOff>
    </xdr:to>
    <xdr:sp macro="" textlink="">
      <xdr:nvSpPr>
        <xdr:cNvPr id="3" name="Rectangle 2">
          <a:extLst>
            <a:ext uri="{FF2B5EF4-FFF2-40B4-BE49-F238E27FC236}">
              <a16:creationId xmlns:a16="http://schemas.microsoft.com/office/drawing/2014/main" id="{C97ABE47-46B3-4AEC-82C8-5384B11150D9}"/>
            </a:ext>
          </a:extLst>
        </xdr:cNvPr>
        <xdr:cNvSpPr/>
      </xdr:nvSpPr>
      <xdr:spPr>
        <a:xfrm>
          <a:off x="11032466319" y="54021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754062</xdr:colOff>
      <xdr:row>20</xdr:row>
      <xdr:rowOff>71438</xdr:rowOff>
    </xdr:from>
    <xdr:to>
      <xdr:col>1</xdr:col>
      <xdr:colOff>865187</xdr:colOff>
      <xdr:row>20</xdr:row>
      <xdr:rowOff>166688</xdr:rowOff>
    </xdr:to>
    <xdr:sp macro="" textlink="">
      <xdr:nvSpPr>
        <xdr:cNvPr id="4" name="Rectangle 3">
          <a:extLst>
            <a:ext uri="{FF2B5EF4-FFF2-40B4-BE49-F238E27FC236}">
              <a16:creationId xmlns:a16="http://schemas.microsoft.com/office/drawing/2014/main" id="{D742BD4C-39E2-4AE3-9BD8-AB0408EEE5F6}"/>
            </a:ext>
          </a:extLst>
        </xdr:cNvPr>
        <xdr:cNvSpPr/>
      </xdr:nvSpPr>
      <xdr:spPr>
        <a:xfrm>
          <a:off x="11032418216" y="5857096"/>
          <a:ext cx="111125" cy="9525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793749</xdr:colOff>
      <xdr:row>22</xdr:row>
      <xdr:rowOff>71438</xdr:rowOff>
    </xdr:from>
    <xdr:to>
      <xdr:col>1</xdr:col>
      <xdr:colOff>888999</xdr:colOff>
      <xdr:row>22</xdr:row>
      <xdr:rowOff>174625</xdr:rowOff>
    </xdr:to>
    <xdr:sp macro="" textlink="">
      <xdr:nvSpPr>
        <xdr:cNvPr id="5" name="Rectangle 4">
          <a:extLst>
            <a:ext uri="{FF2B5EF4-FFF2-40B4-BE49-F238E27FC236}">
              <a16:creationId xmlns:a16="http://schemas.microsoft.com/office/drawing/2014/main" id="{961E7A76-8459-4EE5-AB8B-B1FD50B4976B}"/>
            </a:ext>
          </a:extLst>
        </xdr:cNvPr>
        <xdr:cNvSpPr/>
      </xdr:nvSpPr>
      <xdr:spPr>
        <a:xfrm>
          <a:off x="11032394404" y="6322609"/>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374068</xdr:colOff>
      <xdr:row>24</xdr:row>
      <xdr:rowOff>66501</xdr:rowOff>
    </xdr:from>
    <xdr:to>
      <xdr:col>1</xdr:col>
      <xdr:colOff>469318</xdr:colOff>
      <xdr:row>24</xdr:row>
      <xdr:rowOff>169688</xdr:rowOff>
    </xdr:to>
    <xdr:sp macro="" textlink="">
      <xdr:nvSpPr>
        <xdr:cNvPr id="7" name="Rectangle 6">
          <a:extLst>
            <a:ext uri="{FF2B5EF4-FFF2-40B4-BE49-F238E27FC236}">
              <a16:creationId xmlns:a16="http://schemas.microsoft.com/office/drawing/2014/main" id="{5C096C78-94D5-42D3-97DF-9651A12BA658}"/>
            </a:ext>
          </a:extLst>
        </xdr:cNvPr>
        <xdr:cNvSpPr/>
      </xdr:nvSpPr>
      <xdr:spPr>
        <a:xfrm>
          <a:off x="11032814085" y="6783185"/>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363120</xdr:colOff>
      <xdr:row>25</xdr:row>
      <xdr:rowOff>54320</xdr:rowOff>
    </xdr:from>
    <xdr:to>
      <xdr:col>1</xdr:col>
      <xdr:colOff>471120</xdr:colOff>
      <xdr:row>25</xdr:row>
      <xdr:rowOff>162320</xdr:rowOff>
    </xdr:to>
    <xdr:sp macro="" textlink="">
      <xdr:nvSpPr>
        <xdr:cNvPr id="2" name="Rectangle 1">
          <a:extLst>
            <a:ext uri="{FF2B5EF4-FFF2-40B4-BE49-F238E27FC236}">
              <a16:creationId xmlns:a16="http://schemas.microsoft.com/office/drawing/2014/main" id="{CAFD0C93-8767-4405-B437-F5B50F24E8D6}"/>
            </a:ext>
          </a:extLst>
        </xdr:cNvPr>
        <xdr:cNvSpPr/>
      </xdr:nvSpPr>
      <xdr:spPr>
        <a:xfrm>
          <a:off x="11032205454" y="63054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9A315696-B9FC-4320-BC46-2644F1670824}"/>
            </a:ext>
          </a:extLst>
        </xdr:cNvPr>
        <xdr:cNvSpPr/>
      </xdr:nvSpPr>
      <xdr:spPr>
        <a:xfrm>
          <a:off x="11237077425" y="3962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8</xdr:row>
      <xdr:rowOff>85725</xdr:rowOff>
    </xdr:from>
    <xdr:to>
      <xdr:col>1</xdr:col>
      <xdr:colOff>479475</xdr:colOff>
      <xdr:row>8</xdr:row>
      <xdr:rowOff>193725</xdr:rowOff>
    </xdr:to>
    <xdr:sp macro="" textlink="">
      <xdr:nvSpPr>
        <xdr:cNvPr id="5" name="Rectangle 4">
          <a:extLst>
            <a:ext uri="{FF2B5EF4-FFF2-40B4-BE49-F238E27FC236}">
              <a16:creationId xmlns:a16="http://schemas.microsoft.com/office/drawing/2014/main" id="{023159AD-DB9B-4788-8DD4-225C63C0032A}"/>
            </a:ext>
          </a:extLst>
        </xdr:cNvPr>
        <xdr:cNvSpPr/>
      </xdr:nvSpPr>
      <xdr:spPr>
        <a:xfrm>
          <a:off x="11237077425" y="2314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E7A5DD1B-1868-444E-B0A5-1AE10D272DB0}"/>
            </a:ext>
          </a:extLst>
        </xdr:cNvPr>
        <xdr:cNvSpPr/>
      </xdr:nvSpPr>
      <xdr:spPr>
        <a:xfrm>
          <a:off x="11027818717" y="194292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0E544061-D1D2-491E-A86F-EA333EC21164}"/>
            </a:ext>
          </a:extLst>
        </xdr:cNvPr>
        <xdr:cNvSpPr/>
      </xdr:nvSpPr>
      <xdr:spPr>
        <a:xfrm>
          <a:off x="11027820140" y="24289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3F4E996B-AEC3-427F-BCCF-2EEA43CC3504}"/>
            </a:ext>
          </a:extLst>
        </xdr:cNvPr>
        <xdr:cNvSpPr/>
      </xdr:nvSpPr>
      <xdr:spPr>
        <a:xfrm>
          <a:off x="11027818717"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5C1C99FB-EA58-4062-BCDF-840ACD661147}"/>
            </a:ext>
          </a:extLst>
        </xdr:cNvPr>
        <xdr:cNvSpPr/>
      </xdr:nvSpPr>
      <xdr:spPr>
        <a:xfrm>
          <a:off x="11027799667" y="21852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6" name="Rectangle 5">
          <a:extLst>
            <a:ext uri="{FF2B5EF4-FFF2-40B4-BE49-F238E27FC236}">
              <a16:creationId xmlns:a16="http://schemas.microsoft.com/office/drawing/2014/main" id="{E33A00B0-741F-4DC2-886D-8CC35073D641}"/>
            </a:ext>
          </a:extLst>
        </xdr:cNvPr>
        <xdr:cNvSpPr/>
      </xdr:nvSpPr>
      <xdr:spPr>
        <a:xfrm>
          <a:off x="11027818717"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10</xdr:row>
      <xdr:rowOff>66675</xdr:rowOff>
    </xdr:from>
    <xdr:to>
      <xdr:col>1</xdr:col>
      <xdr:colOff>460425</xdr:colOff>
      <xdr:row>10</xdr:row>
      <xdr:rowOff>174675</xdr:rowOff>
    </xdr:to>
    <xdr:sp macro="" textlink="">
      <xdr:nvSpPr>
        <xdr:cNvPr id="7" name="Rectangle 6">
          <a:extLst>
            <a:ext uri="{FF2B5EF4-FFF2-40B4-BE49-F238E27FC236}">
              <a16:creationId xmlns:a16="http://schemas.microsoft.com/office/drawing/2014/main" id="{5A474DB6-678D-4CEC-B6D1-E214851B205E}"/>
            </a:ext>
          </a:extLst>
        </xdr:cNvPr>
        <xdr:cNvSpPr/>
      </xdr:nvSpPr>
      <xdr:spPr>
        <a:xfrm>
          <a:off x="11027818717" y="289300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8" name="Rectangle 7">
          <a:extLst>
            <a:ext uri="{FF2B5EF4-FFF2-40B4-BE49-F238E27FC236}">
              <a16:creationId xmlns:a16="http://schemas.microsoft.com/office/drawing/2014/main" id="{3FCBB36B-3446-4AF7-AF3F-8ACB9B154C01}"/>
            </a:ext>
          </a:extLst>
        </xdr:cNvPr>
        <xdr:cNvSpPr/>
      </xdr:nvSpPr>
      <xdr:spPr>
        <a:xfrm>
          <a:off x="11027799667" y="40472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03E4601D-7251-4176-832F-E0699E0CA94D}"/>
            </a:ext>
          </a:extLst>
        </xdr:cNvPr>
        <xdr:cNvSpPr/>
      </xdr:nvSpPr>
      <xdr:spPr>
        <a:xfrm>
          <a:off x="11032481177" y="15305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8</xdr:row>
      <xdr:rowOff>76589</xdr:rowOff>
    </xdr:from>
    <xdr:to>
      <xdr:col>1</xdr:col>
      <xdr:colOff>490817</xdr:colOff>
      <xdr:row>8</xdr:row>
      <xdr:rowOff>184589</xdr:rowOff>
    </xdr:to>
    <xdr:sp macro="" textlink="">
      <xdr:nvSpPr>
        <xdr:cNvPr id="3" name="Rectangle 2">
          <a:extLst>
            <a:ext uri="{FF2B5EF4-FFF2-40B4-BE49-F238E27FC236}">
              <a16:creationId xmlns:a16="http://schemas.microsoft.com/office/drawing/2014/main" id="{034FC7AD-E042-40C2-AEBE-12C44C40D422}"/>
            </a:ext>
          </a:extLst>
        </xdr:cNvPr>
        <xdr:cNvSpPr/>
      </xdr:nvSpPr>
      <xdr:spPr>
        <a:xfrm>
          <a:off x="11032476703" y="203008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FED1D0F8-7D58-4BB3-9071-5350DB881FC4}"/>
            </a:ext>
          </a:extLst>
        </xdr:cNvPr>
        <xdr:cNvSpPr/>
      </xdr:nvSpPr>
      <xdr:spPr>
        <a:xfrm>
          <a:off x="11032481177"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5" name="Rectangle 4">
          <a:extLst>
            <a:ext uri="{FF2B5EF4-FFF2-40B4-BE49-F238E27FC236}">
              <a16:creationId xmlns:a16="http://schemas.microsoft.com/office/drawing/2014/main" id="{CB7A9A6D-F689-4943-A135-27DAB0ECC12B}"/>
            </a:ext>
          </a:extLst>
        </xdr:cNvPr>
        <xdr:cNvSpPr/>
      </xdr:nvSpPr>
      <xdr:spPr>
        <a:xfrm>
          <a:off x="11032481177" y="15305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6" name="Rectangle 5">
          <a:extLst>
            <a:ext uri="{FF2B5EF4-FFF2-40B4-BE49-F238E27FC236}">
              <a16:creationId xmlns:a16="http://schemas.microsoft.com/office/drawing/2014/main" id="{25614199-B4F2-4034-BDA4-A94B6CFC52E0}"/>
            </a:ext>
          </a:extLst>
        </xdr:cNvPr>
        <xdr:cNvSpPr/>
      </xdr:nvSpPr>
      <xdr:spPr>
        <a:xfrm>
          <a:off x="11032468995" y="176004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7" name="Rectangle 6">
          <a:extLst>
            <a:ext uri="{FF2B5EF4-FFF2-40B4-BE49-F238E27FC236}">
              <a16:creationId xmlns:a16="http://schemas.microsoft.com/office/drawing/2014/main" id="{32B3E180-4F4F-4A13-9EA2-DB69780D1160}"/>
            </a:ext>
          </a:extLst>
        </xdr:cNvPr>
        <xdr:cNvSpPr/>
      </xdr:nvSpPr>
      <xdr:spPr>
        <a:xfrm>
          <a:off x="11032481177"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8" name="Rectangle 7">
          <a:extLst>
            <a:ext uri="{FF2B5EF4-FFF2-40B4-BE49-F238E27FC236}">
              <a16:creationId xmlns:a16="http://schemas.microsoft.com/office/drawing/2014/main" id="{4B0D3F4C-070C-4E48-BADA-EC4487AE88F0}"/>
            </a:ext>
          </a:extLst>
        </xdr:cNvPr>
        <xdr:cNvSpPr/>
      </xdr:nvSpPr>
      <xdr:spPr>
        <a:xfrm>
          <a:off x="11032481177"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15</xdr:row>
      <xdr:rowOff>57150</xdr:rowOff>
    </xdr:from>
    <xdr:to>
      <xdr:col>1</xdr:col>
      <xdr:colOff>468045</xdr:colOff>
      <xdr:row>15</xdr:row>
      <xdr:rowOff>165150</xdr:rowOff>
    </xdr:to>
    <xdr:sp macro="" textlink="">
      <xdr:nvSpPr>
        <xdr:cNvPr id="9" name="Rectangle 8">
          <a:extLst>
            <a:ext uri="{FF2B5EF4-FFF2-40B4-BE49-F238E27FC236}">
              <a16:creationId xmlns:a16="http://schemas.microsoft.com/office/drawing/2014/main" id="{A92BD024-BECD-4AE9-8F03-6BA0450B7E34}"/>
            </a:ext>
          </a:extLst>
        </xdr:cNvPr>
        <xdr:cNvSpPr/>
      </xdr:nvSpPr>
      <xdr:spPr>
        <a:xfrm>
          <a:off x="11032499475" y="363993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407670</xdr:colOff>
      <xdr:row>10</xdr:row>
      <xdr:rowOff>57150</xdr:rowOff>
    </xdr:from>
    <xdr:to>
      <xdr:col>1</xdr:col>
      <xdr:colOff>515670</xdr:colOff>
      <xdr:row>10</xdr:row>
      <xdr:rowOff>165150</xdr:rowOff>
    </xdr:to>
    <xdr:sp macro="" textlink="">
      <xdr:nvSpPr>
        <xdr:cNvPr id="10" name="Rectangle 9">
          <a:extLst>
            <a:ext uri="{FF2B5EF4-FFF2-40B4-BE49-F238E27FC236}">
              <a16:creationId xmlns:a16="http://schemas.microsoft.com/office/drawing/2014/main" id="{E76EB38C-1B2B-49CC-B87B-8C4B4582D813}"/>
            </a:ext>
          </a:extLst>
        </xdr:cNvPr>
        <xdr:cNvSpPr/>
      </xdr:nvSpPr>
      <xdr:spPr>
        <a:xfrm>
          <a:off x="11032451850" y="247615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topLeftCell="A13" zoomScale="112" zoomScaleNormal="100" zoomScaleSheetLayoutView="112" workbookViewId="0">
      <selection activeCell="C7" sqref="C7"/>
    </sheetView>
  </sheetViews>
  <sheetFormatPr defaultRowHeight="15.05" x14ac:dyDescent="0.3"/>
  <cols>
    <col min="3" max="3" width="28" customWidth="1"/>
  </cols>
  <sheetData>
    <row r="4" spans="3:5" ht="30.15" x14ac:dyDescent="0.85">
      <c r="C4" s="45" t="s">
        <v>458</v>
      </c>
      <c r="D4" s="46"/>
    </row>
    <row r="5" spans="3:5" ht="30.15" x14ac:dyDescent="0.85">
      <c r="C5" s="45" t="s">
        <v>459</v>
      </c>
      <c r="D5" s="46"/>
    </row>
    <row r="6" spans="3:5" x14ac:dyDescent="0.3">
      <c r="C6" s="46"/>
      <c r="D6" s="46"/>
    </row>
    <row r="7" spans="3:5" ht="20.3" x14ac:dyDescent="0.6">
      <c r="C7" s="47"/>
      <c r="D7" s="46"/>
    </row>
    <row r="12" spans="3:5" ht="22.25" x14ac:dyDescent="0.65">
      <c r="C12" s="48" t="s">
        <v>281</v>
      </c>
      <c r="D12" s="11"/>
      <c r="E12" s="11"/>
    </row>
    <row r="13" spans="3:5" ht="24.05" customHeight="1" x14ac:dyDescent="0.65">
      <c r="C13" s="48" t="s">
        <v>202</v>
      </c>
      <c r="D13" s="11"/>
      <c r="E13" s="11"/>
    </row>
    <row r="14" spans="3:5" ht="18.350000000000001" x14ac:dyDescent="0.5">
      <c r="C14" s="50" t="s">
        <v>283</v>
      </c>
      <c r="D14" s="11"/>
      <c r="E14" s="11"/>
    </row>
    <row r="15" spans="3:5" ht="18.350000000000001" x14ac:dyDescent="0.5">
      <c r="C15" s="49" t="s">
        <v>284</v>
      </c>
      <c r="D15" s="11"/>
      <c r="E15" s="11"/>
    </row>
    <row r="16" spans="3:5" ht="18.350000000000001" x14ac:dyDescent="0.5">
      <c r="C16" s="49" t="s">
        <v>285</v>
      </c>
      <c r="D16" s="11"/>
      <c r="E16" s="11"/>
    </row>
    <row r="17" spans="3:5" ht="18.350000000000001" x14ac:dyDescent="0.5">
      <c r="C17" s="49" t="s">
        <v>286</v>
      </c>
      <c r="D17" s="11"/>
      <c r="E17" s="11"/>
    </row>
    <row r="18" spans="3:5" ht="18.350000000000001" x14ac:dyDescent="0.5">
      <c r="C18" s="49" t="s">
        <v>297</v>
      </c>
      <c r="D18" s="11"/>
      <c r="E18" s="11"/>
    </row>
    <row r="19" spans="3:5" ht="18.350000000000001" x14ac:dyDescent="0.5">
      <c r="C19" s="49" t="s">
        <v>287</v>
      </c>
      <c r="D19" s="11"/>
      <c r="E19" s="11"/>
    </row>
    <row r="20" spans="3:5" ht="24.05" customHeight="1" x14ac:dyDescent="0.65">
      <c r="C20" s="48" t="s">
        <v>207</v>
      </c>
      <c r="D20" s="11"/>
      <c r="E20" s="11"/>
    </row>
    <row r="21" spans="3:5" ht="18.350000000000001" x14ac:dyDescent="0.5">
      <c r="C21" s="49" t="s">
        <v>296</v>
      </c>
      <c r="D21" s="11"/>
      <c r="E21" s="11"/>
    </row>
    <row r="22" spans="3:5" ht="18.350000000000001" x14ac:dyDescent="0.5">
      <c r="C22" s="49" t="s">
        <v>288</v>
      </c>
      <c r="D22" s="11"/>
      <c r="E22" s="11"/>
    </row>
    <row r="23" spans="3:5" ht="18.350000000000001" x14ac:dyDescent="0.5">
      <c r="C23" s="49" t="s">
        <v>289</v>
      </c>
      <c r="D23" s="11"/>
      <c r="E23" s="11"/>
    </row>
    <row r="24" spans="3:5" ht="18.350000000000001" x14ac:dyDescent="0.5">
      <c r="C24" s="49" t="s">
        <v>290</v>
      </c>
      <c r="D24" s="11"/>
      <c r="E24" s="11"/>
    </row>
    <row r="25" spans="3:5" ht="18.350000000000001" x14ac:dyDescent="0.5">
      <c r="C25" s="49" t="s">
        <v>291</v>
      </c>
      <c r="D25" s="11"/>
      <c r="E25" s="11"/>
    </row>
    <row r="26" spans="3:5" ht="24.05" customHeight="1" x14ac:dyDescent="0.65">
      <c r="C26" s="48" t="s">
        <v>282</v>
      </c>
      <c r="D26" s="11"/>
      <c r="E26" s="11"/>
    </row>
    <row r="27" spans="3:5" ht="18.350000000000001" x14ac:dyDescent="0.5">
      <c r="C27" s="49" t="s">
        <v>292</v>
      </c>
      <c r="D27" s="11"/>
      <c r="E27" s="11"/>
    </row>
    <row r="28" spans="3:5" ht="18.350000000000001" x14ac:dyDescent="0.5">
      <c r="C28" s="49" t="s">
        <v>293</v>
      </c>
      <c r="D28" s="11"/>
      <c r="E28" s="11"/>
    </row>
    <row r="29" spans="3:5" ht="18.350000000000001" x14ac:dyDescent="0.5">
      <c r="C29" s="49" t="s">
        <v>294</v>
      </c>
      <c r="D29" s="11"/>
      <c r="E29" s="11"/>
    </row>
    <row r="30" spans="3:5" ht="18.350000000000001" x14ac:dyDescent="0.5">
      <c r="C30" s="49" t="s">
        <v>295</v>
      </c>
      <c r="D30" s="11"/>
      <c r="E30" s="11"/>
    </row>
    <row r="31" spans="3:5" ht="17.7" x14ac:dyDescent="0.5">
      <c r="C31" s="11"/>
      <c r="D31" s="11"/>
      <c r="E31" s="11"/>
    </row>
    <row r="32" spans="3:5" ht="17.7" x14ac:dyDescent="0.5">
      <c r="C32" s="11"/>
      <c r="D32" s="11"/>
      <c r="E32" s="11"/>
    </row>
    <row r="33" spans="3:5" ht="17.7" x14ac:dyDescent="0.5">
      <c r="C33" s="11"/>
      <c r="D33" s="11"/>
      <c r="E33"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3" zoomScaleNormal="100" zoomScaleSheetLayoutView="100" workbookViewId="0">
      <selection activeCell="O33" sqref="O33"/>
    </sheetView>
  </sheetViews>
  <sheetFormatPr defaultRowHeight="15.05" x14ac:dyDescent="0.3"/>
  <cols>
    <col min="1" max="1" width="9" customWidth="1"/>
    <col min="2" max="2" width="4.109375" customWidth="1"/>
    <col min="3" max="3" width="41.21875" customWidth="1"/>
    <col min="4" max="4" width="17.77734375" customWidth="1"/>
    <col min="5" max="5" width="20.21875" customWidth="1"/>
    <col min="6" max="6" width="15" customWidth="1"/>
    <col min="7" max="8" width="14.109375" customWidth="1"/>
  </cols>
  <sheetData>
    <row r="10" spans="2:8" ht="17.7" x14ac:dyDescent="0.5">
      <c r="B10" s="16"/>
      <c r="C10" s="16"/>
      <c r="D10" s="16"/>
      <c r="E10" s="16"/>
      <c r="F10" s="16"/>
      <c r="G10" s="16"/>
      <c r="H10" s="16"/>
    </row>
    <row r="11" spans="2:8" ht="22.95" x14ac:dyDescent="0.5">
      <c r="C11" s="52" t="s">
        <v>298</v>
      </c>
      <c r="D11" s="51"/>
      <c r="E11" s="16"/>
      <c r="F11" s="16"/>
      <c r="G11" s="16"/>
      <c r="H11" s="16"/>
    </row>
    <row r="12" spans="2:8" ht="19" x14ac:dyDescent="0.5">
      <c r="C12" s="53" t="s">
        <v>484</v>
      </c>
      <c r="D12" s="51"/>
      <c r="E12" s="16"/>
      <c r="F12" s="16"/>
      <c r="G12" s="16"/>
      <c r="H12" s="16"/>
    </row>
    <row r="13" spans="2:8" ht="17.7" x14ac:dyDescent="0.5">
      <c r="C13" s="912" t="s">
        <v>456</v>
      </c>
      <c r="D13" s="51"/>
      <c r="E13" s="16"/>
      <c r="F13" s="16"/>
      <c r="G13" s="16"/>
      <c r="H13" s="16"/>
    </row>
    <row r="14" spans="2:8" ht="17.7" x14ac:dyDescent="0.5">
      <c r="C14" s="53" t="s">
        <v>303</v>
      </c>
      <c r="D14" s="51"/>
      <c r="E14" s="16"/>
      <c r="F14" s="16"/>
      <c r="G14" s="16"/>
      <c r="H14" s="16"/>
    </row>
    <row r="15" spans="2:8" ht="17.7" x14ac:dyDescent="0.5">
      <c r="C15" s="53" t="s">
        <v>457</v>
      </c>
      <c r="D15" s="51"/>
      <c r="E15" s="16"/>
      <c r="F15" s="16"/>
      <c r="G15" s="16"/>
      <c r="H15" s="16"/>
    </row>
    <row r="16" spans="2:8" ht="17.7" x14ac:dyDescent="0.5">
      <c r="C16" s="53" t="s">
        <v>299</v>
      </c>
      <c r="D16" s="51"/>
      <c r="E16" s="16"/>
      <c r="F16" s="16"/>
      <c r="G16" s="16"/>
      <c r="H16" s="16"/>
    </row>
    <row r="17" spans="2:9" ht="17.7" x14ac:dyDescent="0.5">
      <c r="C17" s="54" t="s">
        <v>300</v>
      </c>
      <c r="D17" s="55"/>
      <c r="E17" s="16"/>
      <c r="F17" s="16"/>
      <c r="G17" s="16"/>
      <c r="H17" s="16"/>
    </row>
    <row r="18" spans="2:9" ht="17.7" x14ac:dyDescent="0.5">
      <c r="B18" s="16"/>
      <c r="C18" s="16"/>
      <c r="D18" s="16"/>
      <c r="E18" s="16"/>
      <c r="F18" s="16"/>
      <c r="G18" s="16"/>
      <c r="H18" s="16"/>
    </row>
    <row r="19" spans="2:9" ht="17.7" x14ac:dyDescent="0.5">
      <c r="B19" s="51"/>
      <c r="C19" s="16"/>
      <c r="D19" s="16"/>
      <c r="E19" s="16"/>
      <c r="F19" s="16"/>
      <c r="G19" s="16"/>
      <c r="H19" s="16"/>
    </row>
    <row r="20" spans="2:9" ht="17.7" x14ac:dyDescent="0.5">
      <c r="B20" s="51"/>
      <c r="C20" s="16"/>
      <c r="D20" s="16"/>
      <c r="E20" s="16"/>
      <c r="F20" s="16"/>
      <c r="G20" s="16"/>
      <c r="H20" s="16"/>
    </row>
    <row r="21" spans="2:9" ht="23.6" thickBot="1" x14ac:dyDescent="0.55000000000000004">
      <c r="B21" s="16"/>
      <c r="C21" s="1251" t="s">
        <v>265</v>
      </c>
      <c r="D21" s="1251"/>
      <c r="E21" s="1251"/>
      <c r="F21" s="2"/>
      <c r="G21" s="2"/>
      <c r="H21" s="16"/>
    </row>
    <row r="22" spans="2:9" ht="23.25" customHeight="1" x14ac:dyDescent="0.6">
      <c r="B22" s="16"/>
      <c r="C22" s="39" t="s">
        <v>257</v>
      </c>
      <c r="D22" s="19"/>
      <c r="E22" s="24" t="s">
        <v>266</v>
      </c>
      <c r="F22" s="2"/>
      <c r="G22" s="2"/>
      <c r="H22" s="16"/>
      <c r="I22" s="2"/>
    </row>
    <row r="23" spans="2:9" ht="23.25" customHeight="1" x14ac:dyDescent="0.5">
      <c r="B23" s="16"/>
      <c r="C23" s="3" t="s">
        <v>256</v>
      </c>
      <c r="D23" s="2"/>
      <c r="E23" s="40" t="s">
        <v>267</v>
      </c>
      <c r="F23" s="2"/>
      <c r="G23" s="2"/>
      <c r="H23" s="16"/>
    </row>
    <row r="24" spans="2:9" ht="23.25" customHeight="1" x14ac:dyDescent="0.5">
      <c r="B24" s="16"/>
      <c r="C24" s="3" t="s">
        <v>258</v>
      </c>
      <c r="D24" s="2"/>
      <c r="E24" s="40" t="s">
        <v>247</v>
      </c>
      <c r="F24" s="2"/>
      <c r="G24" s="2"/>
      <c r="H24" s="16"/>
    </row>
    <row r="25" spans="2:9" ht="23.25" customHeight="1" x14ac:dyDescent="0.5">
      <c r="B25" s="16"/>
      <c r="C25" s="3" t="s">
        <v>259</v>
      </c>
      <c r="D25" s="2"/>
      <c r="E25" s="40" t="s">
        <v>268</v>
      </c>
      <c r="F25" s="2"/>
      <c r="G25" s="2"/>
      <c r="H25" s="16"/>
    </row>
    <row r="26" spans="2:9" ht="20.95" customHeight="1" x14ac:dyDescent="0.5">
      <c r="B26" s="16"/>
      <c r="C26" s="3" t="s">
        <v>260</v>
      </c>
      <c r="D26" s="2"/>
      <c r="E26" s="852"/>
      <c r="F26" s="2"/>
      <c r="G26" s="2"/>
      <c r="H26" s="16"/>
    </row>
    <row r="27" spans="2:9" ht="23.25" customHeight="1" x14ac:dyDescent="0.5">
      <c r="B27" s="16"/>
      <c r="C27" s="3" t="s">
        <v>261</v>
      </c>
      <c r="D27" s="2"/>
      <c r="E27" s="851"/>
      <c r="F27" s="60"/>
      <c r="G27" s="2"/>
      <c r="H27" s="16"/>
    </row>
    <row r="28" spans="2:9" ht="23.25" customHeight="1" x14ac:dyDescent="0.5">
      <c r="B28" s="16"/>
      <c r="C28" s="3" t="s">
        <v>262</v>
      </c>
      <c r="D28" s="2"/>
      <c r="E28" s="169" t="s">
        <v>306</v>
      </c>
      <c r="F28" s="2"/>
      <c r="G28" s="2"/>
      <c r="H28" s="16"/>
    </row>
    <row r="29" spans="2:9" ht="23.25" customHeight="1" x14ac:dyDescent="0.5">
      <c r="B29" s="16"/>
      <c r="C29" s="37" t="s">
        <v>263</v>
      </c>
      <c r="D29" s="2"/>
      <c r="E29" s="170" t="s">
        <v>280</v>
      </c>
      <c r="F29" s="2"/>
      <c r="G29" s="2"/>
      <c r="H29" s="16"/>
    </row>
    <row r="30" spans="2:9" ht="24.75" customHeight="1" thickBot="1" x14ac:dyDescent="0.55000000000000004">
      <c r="B30" s="16"/>
      <c r="C30" s="5" t="s">
        <v>447</v>
      </c>
      <c r="D30" s="6"/>
      <c r="E30" s="179" t="s">
        <v>269</v>
      </c>
      <c r="F30" s="2"/>
      <c r="G30" s="2"/>
      <c r="H30" s="16"/>
    </row>
    <row r="31" spans="2:9" ht="18.350000000000001" x14ac:dyDescent="0.5">
      <c r="B31" s="16"/>
      <c r="C31" s="36" t="s">
        <v>264</v>
      </c>
      <c r="D31" s="2"/>
      <c r="E31" s="2"/>
      <c r="F31" s="2"/>
      <c r="G31" s="2"/>
      <c r="H31" s="16"/>
    </row>
    <row r="32" spans="2:9" ht="18.350000000000001" x14ac:dyDescent="0.5">
      <c r="B32" s="16"/>
      <c r="C32" s="36"/>
      <c r="D32" s="2"/>
      <c r="E32" s="2"/>
      <c r="F32" s="2"/>
      <c r="G32" s="2"/>
      <c r="H32" s="16"/>
    </row>
    <row r="33" spans="2:8" ht="18.350000000000001" x14ac:dyDescent="0.5">
      <c r="B33" s="16"/>
      <c r="C33" s="36"/>
      <c r="D33" s="2"/>
      <c r="E33" s="2"/>
      <c r="F33" s="2"/>
      <c r="G33" s="2"/>
      <c r="H33" s="16"/>
    </row>
    <row r="34" spans="2:8" ht="20.3" x14ac:dyDescent="0.6">
      <c r="B34" s="16"/>
      <c r="C34" s="1252" t="s">
        <v>486</v>
      </c>
      <c r="D34" s="1252"/>
      <c r="E34" s="1252"/>
      <c r="F34" s="2"/>
      <c r="G34" s="2"/>
      <c r="H34" s="16"/>
    </row>
    <row r="35" spans="2:8" ht="18.350000000000001" x14ac:dyDescent="0.5">
      <c r="B35" s="16"/>
      <c r="C35" s="36"/>
      <c r="D35" s="2"/>
      <c r="E35" s="2"/>
      <c r="F35" s="2"/>
      <c r="G35" s="2"/>
      <c r="H35" s="16"/>
    </row>
    <row r="36" spans="2:8" ht="18.350000000000001" x14ac:dyDescent="0.5">
      <c r="B36" s="16"/>
      <c r="C36" s="36"/>
      <c r="D36" s="2"/>
      <c r="E36" s="2"/>
      <c r="F36" s="2"/>
      <c r="G36" s="2"/>
      <c r="H36" s="16"/>
    </row>
    <row r="37" spans="2:8" ht="18.350000000000001" x14ac:dyDescent="0.5">
      <c r="B37" s="16"/>
      <c r="C37" s="35"/>
      <c r="D37" s="2"/>
      <c r="E37" s="2"/>
      <c r="F37" s="2"/>
      <c r="G37" s="2"/>
      <c r="H37" s="16"/>
    </row>
    <row r="38" spans="2:8" ht="18.350000000000001" x14ac:dyDescent="0.5">
      <c r="B38" s="16"/>
      <c r="C38" s="2"/>
      <c r="D38" s="2"/>
      <c r="E38" s="2"/>
      <c r="F38" s="2"/>
      <c r="G38" s="2"/>
      <c r="H38" s="16"/>
    </row>
    <row r="39" spans="2:8" ht="19" x14ac:dyDescent="0.55000000000000004">
      <c r="B39" s="16"/>
      <c r="C39" s="29"/>
      <c r="D39" s="2"/>
      <c r="E39" s="2"/>
      <c r="F39" s="2"/>
      <c r="G39" s="2"/>
      <c r="H39" s="16"/>
    </row>
    <row r="40" spans="2:8" ht="19" x14ac:dyDescent="0.55000000000000004">
      <c r="B40" s="16"/>
      <c r="C40" s="38"/>
      <c r="D40" s="2"/>
      <c r="E40" s="2"/>
      <c r="F40" s="2"/>
      <c r="G40" s="1"/>
      <c r="H40" s="16"/>
    </row>
    <row r="41" spans="2:8" ht="21.6" x14ac:dyDescent="0.6">
      <c r="B41" s="16"/>
      <c r="C41" s="2"/>
      <c r="D41" s="2"/>
      <c r="E41" s="41"/>
      <c r="F41" s="2"/>
      <c r="G41" s="1"/>
      <c r="H41" s="16"/>
    </row>
    <row r="42" spans="2:8" ht="18.350000000000001" x14ac:dyDescent="0.5">
      <c r="B42" s="16"/>
      <c r="C42" s="2"/>
      <c r="D42" s="2"/>
      <c r="E42" s="2"/>
      <c r="F42" s="2"/>
      <c r="G42" s="2"/>
      <c r="H42" s="16"/>
    </row>
    <row r="43" spans="2:8" ht="19" x14ac:dyDescent="0.55000000000000004">
      <c r="B43" s="16"/>
      <c r="C43" s="38"/>
      <c r="D43" s="2"/>
      <c r="E43" s="2"/>
      <c r="F43" s="2"/>
      <c r="G43" s="2"/>
      <c r="H43" s="16"/>
    </row>
    <row r="44" spans="2:8" ht="18.350000000000001" x14ac:dyDescent="0.5">
      <c r="B44" s="16"/>
      <c r="C44" s="2"/>
      <c r="D44" s="2"/>
      <c r="E44" s="2"/>
      <c r="F44" s="2"/>
      <c r="G44" s="2"/>
      <c r="H44" s="16"/>
    </row>
    <row r="45" spans="2:8" ht="18.350000000000001" x14ac:dyDescent="0.5">
      <c r="B45" s="16"/>
      <c r="C45" s="2"/>
      <c r="D45" s="2"/>
      <c r="E45" s="2"/>
      <c r="F45" s="2"/>
      <c r="G45" s="2"/>
      <c r="H45" s="16"/>
    </row>
    <row r="46" spans="2:8" ht="18.350000000000001" x14ac:dyDescent="0.5">
      <c r="B46" s="16"/>
      <c r="C46" s="2"/>
      <c r="D46" s="2"/>
      <c r="E46" s="2"/>
      <c r="F46" s="2"/>
      <c r="G46" s="2"/>
      <c r="H46" s="16"/>
    </row>
    <row r="47" spans="2:8" ht="18.350000000000001" x14ac:dyDescent="0.5">
      <c r="B47" s="16"/>
      <c r="C47" s="2"/>
      <c r="D47" s="2"/>
      <c r="E47" s="2"/>
      <c r="F47" s="2"/>
      <c r="G47" s="2"/>
      <c r="H47" s="16"/>
    </row>
    <row r="48" spans="2:8" ht="18.350000000000001" x14ac:dyDescent="0.5">
      <c r="B48" s="16"/>
      <c r="C48" s="2"/>
      <c r="D48" s="2"/>
      <c r="E48" s="2"/>
      <c r="F48" s="2"/>
      <c r="G48" s="2"/>
      <c r="H48" s="16"/>
    </row>
    <row r="49" spans="2:8" ht="18.350000000000001" x14ac:dyDescent="0.5">
      <c r="B49" s="16"/>
      <c r="C49" s="2"/>
      <c r="D49" s="2"/>
      <c r="E49" s="2"/>
      <c r="F49" s="2"/>
      <c r="G49" s="2"/>
      <c r="H49" s="16"/>
    </row>
    <row r="50" spans="2:8" ht="36" customHeight="1" x14ac:dyDescent="0.55000000000000004">
      <c r="B50" s="16"/>
      <c r="C50" s="27"/>
      <c r="D50" s="2"/>
      <c r="E50" s="2"/>
      <c r="F50" s="2"/>
      <c r="G50" s="2"/>
      <c r="H50" s="16"/>
    </row>
    <row r="51" spans="2:8" ht="38.950000000000003" customHeight="1" x14ac:dyDescent="0.5">
      <c r="B51" s="16"/>
      <c r="C51" s="28"/>
      <c r="D51" s="2"/>
      <c r="E51" s="2"/>
      <c r="F51" s="2"/>
      <c r="G51" s="2"/>
      <c r="H51" s="16"/>
    </row>
    <row r="52" spans="2:8" ht="18.350000000000001" x14ac:dyDescent="0.5">
      <c r="B52" s="16"/>
      <c r="C52" s="2"/>
      <c r="D52" s="2"/>
      <c r="E52" s="2"/>
      <c r="F52" s="2"/>
      <c r="G52" s="2"/>
      <c r="H52" s="16"/>
    </row>
    <row r="53" spans="2:8" ht="18.350000000000001" x14ac:dyDescent="0.5">
      <c r="B53" s="16"/>
      <c r="C53" s="2"/>
      <c r="D53" s="2"/>
      <c r="E53" s="2"/>
      <c r="F53" s="2"/>
      <c r="G53" s="2"/>
      <c r="H53" s="16"/>
    </row>
    <row r="54" spans="2:8" ht="17.7" x14ac:dyDescent="0.5">
      <c r="B54" s="16"/>
      <c r="C54" s="16"/>
      <c r="D54" s="16"/>
      <c r="E54" s="16"/>
      <c r="F54" s="16"/>
      <c r="G54" s="16"/>
      <c r="H54" s="16"/>
    </row>
    <row r="55" spans="2:8" ht="17.7" x14ac:dyDescent="0.5">
      <c r="B55" s="16"/>
      <c r="C55" s="16"/>
      <c r="D55" s="16"/>
      <c r="E55" s="16"/>
      <c r="F55" s="16"/>
      <c r="G55" s="16"/>
      <c r="H55" s="16"/>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05" x14ac:dyDescent="0.3"/>
  <cols>
    <col min="1" max="1" width="6.33203125" customWidth="1"/>
    <col min="2" max="2" width="4.109375" customWidth="1"/>
    <col min="3" max="3" width="32.21875" customWidth="1"/>
    <col min="5" max="5" width="6.6640625" customWidth="1"/>
    <col min="6" max="6" width="5.33203125" customWidth="1"/>
    <col min="7" max="7" width="26.77734375" customWidth="1"/>
    <col min="8" max="8" width="6.6640625" customWidth="1"/>
    <col min="9" max="9" width="6" customWidth="1"/>
    <col min="10" max="10" width="5.33203125" customWidth="1"/>
  </cols>
  <sheetData>
    <row r="1" spans="2:10" ht="15.75" thickBot="1" x14ac:dyDescent="0.35"/>
    <row r="2" spans="2:10" ht="23.6" thickBot="1" x14ac:dyDescent="0.7">
      <c r="B2" s="1253" t="s">
        <v>199</v>
      </c>
      <c r="C2" s="1254"/>
      <c r="D2" s="1254"/>
      <c r="E2" s="1254"/>
      <c r="F2" s="1254"/>
      <c r="G2" s="1254"/>
      <c r="H2" s="1254"/>
      <c r="I2" s="1254"/>
      <c r="J2" s="1255"/>
    </row>
    <row r="3" spans="2:10" ht="18.350000000000001" thickBot="1" x14ac:dyDescent="0.55000000000000004">
      <c r="B3" s="15"/>
      <c r="C3" s="16"/>
      <c r="D3" s="16"/>
      <c r="E3" s="16"/>
      <c r="F3" s="16"/>
      <c r="G3" s="16"/>
      <c r="H3" s="16"/>
      <c r="I3" s="16"/>
      <c r="J3" s="17"/>
    </row>
    <row r="4" spans="2:10" ht="19" x14ac:dyDescent="0.55000000000000004">
      <c r="B4" s="15"/>
      <c r="C4" s="18" t="s">
        <v>172</v>
      </c>
      <c r="D4" s="19"/>
      <c r="E4" s="20"/>
      <c r="F4" s="2"/>
      <c r="G4" s="18" t="s">
        <v>207</v>
      </c>
      <c r="H4" s="19"/>
      <c r="I4" s="20"/>
      <c r="J4" s="17"/>
    </row>
    <row r="5" spans="2:10" ht="19" x14ac:dyDescent="0.55000000000000004">
      <c r="B5" s="15"/>
      <c r="C5" s="30" t="s">
        <v>242</v>
      </c>
      <c r="D5" s="2"/>
      <c r="E5" s="4"/>
      <c r="F5" s="2"/>
      <c r="G5" s="3" t="s">
        <v>187</v>
      </c>
      <c r="H5" s="2"/>
      <c r="I5" s="4"/>
      <c r="J5" s="17"/>
    </row>
    <row r="6" spans="2:10" ht="18.350000000000001" x14ac:dyDescent="0.5">
      <c r="B6" s="15"/>
      <c r="C6" s="3" t="s">
        <v>173</v>
      </c>
      <c r="D6" s="2"/>
      <c r="E6" s="4"/>
      <c r="F6" s="2"/>
      <c r="G6" s="3" t="s">
        <v>188</v>
      </c>
      <c r="H6" s="2"/>
      <c r="I6" s="4"/>
      <c r="J6" s="17"/>
    </row>
    <row r="7" spans="2:10" ht="18.350000000000001" x14ac:dyDescent="0.5">
      <c r="B7" s="15"/>
      <c r="C7" s="3" t="s">
        <v>174</v>
      </c>
      <c r="D7" s="2"/>
      <c r="E7" s="4"/>
      <c r="F7" s="2"/>
      <c r="G7" s="3" t="s">
        <v>235</v>
      </c>
      <c r="H7" s="2"/>
      <c r="I7" s="4"/>
      <c r="J7" s="17"/>
    </row>
    <row r="8" spans="2:10" ht="19" x14ac:dyDescent="0.55000000000000004">
      <c r="B8" s="15"/>
      <c r="C8" s="30" t="s">
        <v>175</v>
      </c>
      <c r="D8" s="2"/>
      <c r="E8" s="4"/>
      <c r="F8" s="2"/>
      <c r="G8" s="3" t="s">
        <v>234</v>
      </c>
      <c r="H8" s="2"/>
      <c r="I8" s="4"/>
      <c r="J8" s="17"/>
    </row>
    <row r="9" spans="2:10" ht="19" x14ac:dyDescent="0.55000000000000004">
      <c r="B9" s="15"/>
      <c r="C9" s="30" t="s">
        <v>176</v>
      </c>
      <c r="D9" s="2"/>
      <c r="E9" s="4"/>
      <c r="F9" s="2"/>
      <c r="G9" s="3" t="s">
        <v>189</v>
      </c>
      <c r="H9" s="2"/>
      <c r="I9" s="4"/>
      <c r="J9" s="17"/>
    </row>
    <row r="10" spans="2:10" ht="19.649999999999999" thickBot="1" x14ac:dyDescent="0.6">
      <c r="B10" s="15"/>
      <c r="C10" s="30" t="s">
        <v>201</v>
      </c>
      <c r="D10" s="2"/>
      <c r="E10" s="4"/>
      <c r="F10" s="2"/>
      <c r="G10" s="5" t="s">
        <v>190</v>
      </c>
      <c r="H10" s="6"/>
      <c r="I10" s="7"/>
      <c r="J10" s="17"/>
    </row>
    <row r="11" spans="2:10" ht="19" x14ac:dyDescent="0.55000000000000004">
      <c r="B11" s="15"/>
      <c r="C11" s="30" t="s">
        <v>200</v>
      </c>
      <c r="D11" s="2"/>
      <c r="E11" s="4"/>
      <c r="F11" s="2"/>
      <c r="G11" s="2"/>
      <c r="H11" s="2"/>
      <c r="I11" s="2"/>
      <c r="J11" s="17"/>
    </row>
    <row r="12" spans="2:10" ht="18.350000000000001" x14ac:dyDescent="0.5">
      <c r="B12" s="15"/>
      <c r="C12" s="3" t="s">
        <v>173</v>
      </c>
      <c r="D12" s="2"/>
      <c r="E12" s="4"/>
      <c r="F12" s="2"/>
      <c r="G12" s="2"/>
      <c r="H12" s="2"/>
      <c r="I12" s="2"/>
      <c r="J12" s="17"/>
    </row>
    <row r="13" spans="2:10" ht="19" customHeight="1" thickBot="1" x14ac:dyDescent="0.55000000000000004">
      <c r="B13" s="15"/>
      <c r="C13" s="3" t="s">
        <v>177</v>
      </c>
      <c r="D13" s="2"/>
      <c r="E13" s="4"/>
      <c r="F13" s="2"/>
      <c r="J13" s="17"/>
    </row>
    <row r="14" spans="2:10" ht="19" x14ac:dyDescent="0.55000000000000004">
      <c r="B14" s="15"/>
      <c r="C14" s="3" t="s">
        <v>178</v>
      </c>
      <c r="D14" s="2"/>
      <c r="E14" s="4"/>
      <c r="F14" s="2"/>
      <c r="G14" s="21" t="s">
        <v>198</v>
      </c>
      <c r="H14" s="19"/>
      <c r="I14" s="20"/>
      <c r="J14" s="17"/>
    </row>
    <row r="15" spans="2:10" ht="18.350000000000001" x14ac:dyDescent="0.5">
      <c r="B15" s="15"/>
      <c r="C15" s="3" t="s">
        <v>179</v>
      </c>
      <c r="D15" s="2"/>
      <c r="E15" s="4"/>
      <c r="F15" s="2"/>
      <c r="G15" s="22" t="s">
        <v>206</v>
      </c>
      <c r="H15" s="2"/>
      <c r="I15" s="4"/>
      <c r="J15" s="17"/>
    </row>
    <row r="16" spans="2:10" ht="18.350000000000001" x14ac:dyDescent="0.5">
      <c r="B16" s="15"/>
      <c r="C16" s="3" t="s">
        <v>180</v>
      </c>
      <c r="D16" s="2"/>
      <c r="E16" s="4"/>
      <c r="F16" s="2"/>
      <c r="G16" s="3" t="s">
        <v>113</v>
      </c>
      <c r="H16" s="2"/>
      <c r="I16" s="4"/>
      <c r="J16" s="17"/>
    </row>
    <row r="17" spans="2:10" ht="19" thickBot="1" x14ac:dyDescent="0.55000000000000004">
      <c r="B17" s="15"/>
      <c r="C17" s="5" t="s">
        <v>181</v>
      </c>
      <c r="D17" s="6"/>
      <c r="E17" s="7"/>
      <c r="F17" s="2"/>
      <c r="G17" s="3" t="s">
        <v>108</v>
      </c>
      <c r="H17" s="2"/>
      <c r="I17" s="4"/>
      <c r="J17" s="17"/>
    </row>
    <row r="18" spans="2:10" ht="18.350000000000001" x14ac:dyDescent="0.5">
      <c r="B18" s="15"/>
      <c r="C18" s="32" t="s">
        <v>253</v>
      </c>
      <c r="D18" s="2"/>
      <c r="E18" s="2"/>
      <c r="F18" s="2"/>
      <c r="G18" s="3" t="s">
        <v>191</v>
      </c>
      <c r="H18" s="2"/>
      <c r="I18" s="4"/>
      <c r="J18" s="17"/>
    </row>
    <row r="19" spans="2:10" ht="19" thickBot="1" x14ac:dyDescent="0.55000000000000004">
      <c r="B19" s="15"/>
      <c r="C19" s="31" t="s">
        <v>254</v>
      </c>
      <c r="D19" s="2"/>
      <c r="E19" s="2"/>
      <c r="F19" s="2"/>
      <c r="G19" s="5" t="s">
        <v>192</v>
      </c>
      <c r="H19" s="6"/>
      <c r="I19" s="7"/>
      <c r="J19" s="17"/>
    </row>
    <row r="20" spans="2:10" ht="19" thickBot="1" x14ac:dyDescent="0.55000000000000004">
      <c r="B20" s="15"/>
      <c r="C20" s="2"/>
      <c r="D20" s="2"/>
      <c r="E20" s="2"/>
      <c r="F20" s="2"/>
      <c r="H20" s="19"/>
      <c r="I20" s="19"/>
      <c r="J20" s="17"/>
    </row>
    <row r="21" spans="2:10" ht="19" x14ac:dyDescent="0.55000000000000004">
      <c r="B21" s="15"/>
      <c r="C21" s="18" t="s">
        <v>202</v>
      </c>
      <c r="D21" s="19"/>
      <c r="E21" s="20"/>
      <c r="F21" s="2"/>
      <c r="G21" s="2"/>
      <c r="H21" s="2"/>
      <c r="I21" s="2"/>
      <c r="J21" s="17"/>
    </row>
    <row r="22" spans="2:10" ht="19.649999999999999" thickBot="1" x14ac:dyDescent="0.6">
      <c r="B22" s="15"/>
      <c r="C22" s="30" t="s">
        <v>182</v>
      </c>
      <c r="D22" s="2"/>
      <c r="E22" s="4"/>
      <c r="F22" s="2"/>
      <c r="J22" s="17"/>
    </row>
    <row r="23" spans="2:10" ht="19" x14ac:dyDescent="0.55000000000000004">
      <c r="B23" s="15"/>
      <c r="C23" s="3" t="s">
        <v>183</v>
      </c>
      <c r="D23" s="2"/>
      <c r="E23" s="4"/>
      <c r="F23" s="2"/>
      <c r="G23" s="18" t="s">
        <v>243</v>
      </c>
      <c r="H23" s="33"/>
      <c r="I23" s="34"/>
      <c r="J23" s="17"/>
    </row>
    <row r="24" spans="2:10" ht="18.350000000000001" x14ac:dyDescent="0.5">
      <c r="B24" s="15"/>
      <c r="C24" s="3" t="s">
        <v>184</v>
      </c>
      <c r="D24" s="2"/>
      <c r="E24" s="4"/>
      <c r="F24" s="2"/>
      <c r="G24" s="3" t="s">
        <v>144</v>
      </c>
      <c r="H24" s="2"/>
      <c r="I24" s="4"/>
      <c r="J24" s="17"/>
    </row>
    <row r="25" spans="2:10" ht="19" x14ac:dyDescent="0.55000000000000004">
      <c r="B25" s="15"/>
      <c r="C25" s="30" t="s">
        <v>203</v>
      </c>
      <c r="D25" s="2"/>
      <c r="E25" s="4"/>
      <c r="F25" s="2"/>
      <c r="G25" s="3" t="s">
        <v>193</v>
      </c>
      <c r="H25" s="2"/>
      <c r="I25" s="4"/>
      <c r="J25" s="17"/>
    </row>
    <row r="26" spans="2:10" ht="18.350000000000001" x14ac:dyDescent="0.5">
      <c r="B26" s="15"/>
      <c r="C26" s="3" t="s">
        <v>185</v>
      </c>
      <c r="D26" s="2"/>
      <c r="E26" s="4"/>
      <c r="F26" s="2"/>
      <c r="G26" s="3" t="s">
        <v>141</v>
      </c>
      <c r="H26" s="2"/>
      <c r="I26" s="4"/>
      <c r="J26" s="17"/>
    </row>
    <row r="27" spans="2:10" ht="18.350000000000001" x14ac:dyDescent="0.5">
      <c r="B27" s="15"/>
      <c r="C27" s="3" t="s">
        <v>22</v>
      </c>
      <c r="D27" s="2"/>
      <c r="E27" s="4"/>
      <c r="F27" s="2"/>
      <c r="G27" s="3" t="s">
        <v>194</v>
      </c>
      <c r="H27" s="2"/>
      <c r="I27" s="4"/>
      <c r="J27" s="17"/>
    </row>
    <row r="28" spans="2:10" ht="19" thickBot="1" x14ac:dyDescent="0.55000000000000004">
      <c r="B28" s="15"/>
      <c r="C28" s="3" t="s">
        <v>244</v>
      </c>
      <c r="D28" s="2"/>
      <c r="E28" s="4"/>
      <c r="F28" s="2"/>
      <c r="G28" s="5" t="s">
        <v>255</v>
      </c>
      <c r="H28" s="6"/>
      <c r="I28" s="7"/>
      <c r="J28" s="17"/>
    </row>
    <row r="29" spans="2:10" ht="19" thickBot="1" x14ac:dyDescent="0.55000000000000004">
      <c r="B29" s="15"/>
      <c r="C29" s="5" t="s">
        <v>186</v>
      </c>
      <c r="D29" s="6"/>
      <c r="E29" s="7"/>
      <c r="F29" s="2"/>
      <c r="G29" s="2"/>
      <c r="H29" s="2"/>
      <c r="I29" s="2"/>
      <c r="J29" s="17"/>
    </row>
    <row r="30" spans="2:10" ht="18.350000000000001" x14ac:dyDescent="0.5">
      <c r="B30" s="15"/>
      <c r="C30" s="2"/>
      <c r="D30" s="2"/>
      <c r="E30" s="2"/>
      <c r="F30" s="2"/>
      <c r="G30" s="2"/>
      <c r="H30" s="2"/>
      <c r="I30" s="2"/>
      <c r="J30" s="17"/>
    </row>
    <row r="31" spans="2:10" ht="19" thickBot="1" x14ac:dyDescent="0.55000000000000004">
      <c r="B31" s="15"/>
      <c r="C31" s="2"/>
      <c r="D31" s="2"/>
      <c r="E31" s="2"/>
      <c r="F31" s="2"/>
      <c r="G31" s="2"/>
      <c r="H31" s="2"/>
      <c r="I31" s="2"/>
      <c r="J31" s="17"/>
    </row>
    <row r="32" spans="2:10" ht="36" customHeight="1" x14ac:dyDescent="0.55000000000000004">
      <c r="B32" s="15"/>
      <c r="C32" s="21" t="s">
        <v>215</v>
      </c>
      <c r="D32" s="19"/>
      <c r="E32" s="20"/>
      <c r="F32" s="2"/>
      <c r="G32" s="18" t="s">
        <v>233</v>
      </c>
      <c r="H32" s="19"/>
      <c r="I32" s="20"/>
      <c r="J32" s="17"/>
    </row>
    <row r="33" spans="2:10" ht="38.950000000000003" customHeight="1" x14ac:dyDescent="0.5">
      <c r="B33" s="15"/>
      <c r="C33" s="23" t="s">
        <v>251</v>
      </c>
      <c r="D33" s="2"/>
      <c r="E33" s="4"/>
      <c r="F33" s="2"/>
      <c r="G33" s="3" t="s">
        <v>195</v>
      </c>
      <c r="H33" s="2"/>
      <c r="I33" s="4"/>
      <c r="J33" s="17"/>
    </row>
    <row r="34" spans="2:10" ht="18.350000000000001" x14ac:dyDescent="0.5">
      <c r="B34" s="15"/>
      <c r="C34" s="3" t="s">
        <v>205</v>
      </c>
      <c r="D34" s="2"/>
      <c r="E34" s="4"/>
      <c r="F34" s="2"/>
      <c r="G34" s="3" t="s">
        <v>196</v>
      </c>
      <c r="H34" s="2"/>
      <c r="I34" s="4"/>
      <c r="J34" s="17"/>
    </row>
    <row r="35" spans="2:10" ht="19" thickBot="1" x14ac:dyDescent="0.55000000000000004">
      <c r="B35" s="15"/>
      <c r="C35" s="5" t="s">
        <v>204</v>
      </c>
      <c r="D35" s="6"/>
      <c r="E35" s="7"/>
      <c r="F35" s="2"/>
      <c r="G35" s="5" t="s">
        <v>197</v>
      </c>
      <c r="H35" s="6"/>
      <c r="I35" s="7"/>
      <c r="J35" s="17"/>
    </row>
    <row r="36" spans="2:10" ht="17.7" x14ac:dyDescent="0.5">
      <c r="B36" s="15"/>
      <c r="C36" s="16"/>
      <c r="D36" s="16"/>
      <c r="E36" s="16"/>
      <c r="F36" s="16"/>
      <c r="G36" s="16"/>
      <c r="H36" s="16"/>
      <c r="I36" s="16"/>
      <c r="J36" s="17"/>
    </row>
    <row r="37" spans="2:10" ht="18.350000000000001" thickBot="1" x14ac:dyDescent="0.55000000000000004">
      <c r="B37" s="12"/>
      <c r="C37" s="13"/>
      <c r="D37" s="13"/>
      <c r="E37" s="13"/>
      <c r="F37" s="13"/>
      <c r="G37" s="13"/>
      <c r="H37" s="13"/>
      <c r="I37" s="13"/>
      <c r="J37" s="14"/>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activeCell="P17" sqref="P17"/>
    </sheetView>
  </sheetViews>
  <sheetFormatPr defaultRowHeight="15.05" x14ac:dyDescent="0.3"/>
  <cols>
    <col min="1" max="1" width="9" customWidth="1"/>
    <col min="2" max="2" width="3.77734375" customWidth="1"/>
    <col min="3" max="3" width="29.33203125" customWidth="1"/>
    <col min="4" max="4" width="10" customWidth="1"/>
    <col min="5" max="5" width="17.33203125" customWidth="1"/>
    <col min="6" max="6" width="2.77734375" customWidth="1"/>
    <col min="7" max="7" width="31.21875" customWidth="1"/>
    <col min="8" max="8" width="10.33203125" customWidth="1"/>
    <col min="9" max="9" width="12.77734375" customWidth="1"/>
    <col min="10" max="10" width="2.88671875" customWidth="1"/>
    <col min="11" max="11" width="3.77734375" customWidth="1"/>
  </cols>
  <sheetData>
    <row r="1" spans="2:10" ht="15.75" thickBot="1" x14ac:dyDescent="0.35"/>
    <row r="2" spans="2:10" ht="23.6" thickBot="1" x14ac:dyDescent="0.7">
      <c r="B2" s="1253" t="s">
        <v>485</v>
      </c>
      <c r="C2" s="1254"/>
      <c r="D2" s="1254"/>
      <c r="E2" s="1254"/>
      <c r="F2" s="1254"/>
      <c r="G2" s="1254"/>
      <c r="H2" s="1254"/>
      <c r="I2" s="1254"/>
      <c r="J2" s="1255"/>
    </row>
    <row r="3" spans="2:10" ht="18.350000000000001" thickBot="1" x14ac:dyDescent="0.55000000000000004">
      <c r="B3" s="15"/>
      <c r="C3" s="16"/>
      <c r="D3" s="16"/>
      <c r="E3" s="16"/>
      <c r="F3" s="16"/>
      <c r="G3" s="16"/>
      <c r="H3" s="16"/>
      <c r="I3" s="16"/>
      <c r="J3" s="17"/>
    </row>
    <row r="4" spans="2:10" ht="19" x14ac:dyDescent="0.55000000000000004">
      <c r="B4" s="15"/>
      <c r="C4" s="67" t="s">
        <v>172</v>
      </c>
      <c r="D4" s="68"/>
      <c r="E4" s="69"/>
      <c r="F4" s="2"/>
      <c r="G4" s="67" t="s">
        <v>460</v>
      </c>
      <c r="H4" s="164"/>
      <c r="I4" s="69"/>
      <c r="J4" s="17"/>
    </row>
    <row r="5" spans="2:10" ht="19" x14ac:dyDescent="0.55000000000000004">
      <c r="B5" s="15"/>
      <c r="C5" s="70" t="s">
        <v>466</v>
      </c>
      <c r="D5" s="599">
        <v>85.960999999999999</v>
      </c>
      <c r="E5" s="71" t="s">
        <v>276</v>
      </c>
      <c r="F5" s="2"/>
      <c r="G5" s="167" t="s">
        <v>187</v>
      </c>
      <c r="H5" s="854">
        <v>8069.2195724028197</v>
      </c>
      <c r="I5" s="71" t="s">
        <v>272</v>
      </c>
      <c r="J5" s="17"/>
    </row>
    <row r="6" spans="2:10" ht="18.350000000000001" x14ac:dyDescent="0.5">
      <c r="B6" s="15"/>
      <c r="C6" s="167" t="s">
        <v>173</v>
      </c>
      <c r="D6" s="599">
        <v>66.206999999999994</v>
      </c>
      <c r="E6" s="71" t="s">
        <v>276</v>
      </c>
      <c r="F6" s="2"/>
      <c r="G6" s="167" t="s">
        <v>354</v>
      </c>
      <c r="H6" s="854">
        <v>11034.662454410653</v>
      </c>
      <c r="I6" s="71" t="s">
        <v>272</v>
      </c>
      <c r="J6" s="17"/>
    </row>
    <row r="7" spans="2:10" ht="18.350000000000001" x14ac:dyDescent="0.5">
      <c r="B7" s="15"/>
      <c r="C7" s="167" t="s">
        <v>174</v>
      </c>
      <c r="D7" s="599">
        <v>19.754000000000001</v>
      </c>
      <c r="E7" s="71" t="s">
        <v>276</v>
      </c>
      <c r="F7" s="2"/>
      <c r="G7" s="167" t="s">
        <v>235</v>
      </c>
      <c r="H7" s="854">
        <v>29100.326575609</v>
      </c>
      <c r="I7" s="71" t="s">
        <v>272</v>
      </c>
      <c r="J7" s="17"/>
    </row>
    <row r="8" spans="2:10" ht="19" x14ac:dyDescent="0.55000000000000004">
      <c r="B8" s="15"/>
      <c r="C8" s="70" t="s">
        <v>175</v>
      </c>
      <c r="D8" s="599">
        <v>0.74066299999999996</v>
      </c>
      <c r="E8" s="71" t="s">
        <v>270</v>
      </c>
      <c r="F8" s="2"/>
      <c r="G8" s="167" t="s">
        <v>234</v>
      </c>
      <c r="H8" s="854">
        <v>18065.664121198348</v>
      </c>
      <c r="I8" s="71" t="s">
        <v>272</v>
      </c>
      <c r="J8" s="17"/>
    </row>
    <row r="9" spans="2:10" ht="19" x14ac:dyDescent="0.55000000000000004">
      <c r="B9" s="15"/>
      <c r="C9" s="70" t="s">
        <v>176</v>
      </c>
      <c r="D9" s="599">
        <v>52.154629761648351</v>
      </c>
      <c r="E9" s="71" t="s">
        <v>277</v>
      </c>
      <c r="F9" s="2"/>
      <c r="G9" s="167" t="s">
        <v>352</v>
      </c>
      <c r="H9" s="594">
        <v>4362.7959000000001</v>
      </c>
      <c r="I9" s="71" t="s">
        <v>272</v>
      </c>
      <c r="J9" s="17"/>
    </row>
    <row r="10" spans="2:10" ht="19.5" customHeight="1" x14ac:dyDescent="0.55000000000000004">
      <c r="B10" s="15"/>
      <c r="C10" s="70" t="s">
        <v>464</v>
      </c>
      <c r="D10" s="599">
        <v>26.820166</v>
      </c>
      <c r="E10" s="71" t="s">
        <v>276</v>
      </c>
      <c r="F10" s="2"/>
      <c r="G10" s="1260" t="s">
        <v>362</v>
      </c>
      <c r="H10" s="1262">
        <v>444895.9117647059</v>
      </c>
      <c r="I10" s="1264" t="s">
        <v>273</v>
      </c>
      <c r="J10" s="17"/>
    </row>
    <row r="11" spans="2:10" ht="19.649999999999999" thickBot="1" x14ac:dyDescent="0.6">
      <c r="B11" s="15"/>
      <c r="C11" s="70" t="s">
        <v>465</v>
      </c>
      <c r="D11" s="599">
        <v>7.7</v>
      </c>
      <c r="E11" s="71" t="s">
        <v>270</v>
      </c>
      <c r="F11" s="2"/>
      <c r="G11" s="1261"/>
      <c r="H11" s="1263"/>
      <c r="I11" s="1265"/>
      <c r="J11" s="17"/>
    </row>
    <row r="12" spans="2:10" ht="18.350000000000001" x14ac:dyDescent="0.5">
      <c r="B12" s="15"/>
      <c r="C12" s="167" t="s">
        <v>173</v>
      </c>
      <c r="D12" s="599">
        <v>8.5</v>
      </c>
      <c r="E12" s="71" t="s">
        <v>270</v>
      </c>
      <c r="F12" s="2"/>
      <c r="G12" s="2"/>
      <c r="H12" s="2"/>
      <c r="I12" s="2"/>
      <c r="J12" s="17"/>
    </row>
    <row r="13" spans="2:10" ht="18.350000000000001" x14ac:dyDescent="0.5">
      <c r="B13" s="15"/>
      <c r="C13" s="167" t="s">
        <v>177</v>
      </c>
      <c r="D13" s="599">
        <v>5.3</v>
      </c>
      <c r="E13" s="71" t="s">
        <v>270</v>
      </c>
      <c r="F13" s="2"/>
      <c r="G13" s="2"/>
      <c r="H13" s="2"/>
      <c r="I13" s="2"/>
      <c r="J13" s="17"/>
    </row>
    <row r="14" spans="2:10" ht="19" customHeight="1" x14ac:dyDescent="0.55000000000000004">
      <c r="B14" s="15"/>
      <c r="C14" s="167" t="s">
        <v>178</v>
      </c>
      <c r="D14" s="599">
        <v>15</v>
      </c>
      <c r="E14" s="71" t="s">
        <v>270</v>
      </c>
      <c r="F14" s="2"/>
      <c r="G14" s="27"/>
      <c r="H14" s="27"/>
      <c r="I14" s="27"/>
      <c r="J14" s="17"/>
    </row>
    <row r="15" spans="2:10" ht="20.95" customHeight="1" thickBot="1" x14ac:dyDescent="0.55000000000000004">
      <c r="B15" s="15"/>
      <c r="C15" s="167" t="s">
        <v>179</v>
      </c>
      <c r="D15" s="599">
        <v>6.2</v>
      </c>
      <c r="E15" s="71" t="s">
        <v>270</v>
      </c>
      <c r="F15" s="2"/>
      <c r="G15" s="421"/>
      <c r="H15" s="423"/>
      <c r="I15" s="422"/>
      <c r="J15" s="17"/>
    </row>
    <row r="16" spans="2:10" ht="19.5" customHeight="1" x14ac:dyDescent="0.55000000000000004">
      <c r="B16" s="15"/>
      <c r="C16" s="167" t="s">
        <v>365</v>
      </c>
      <c r="D16" s="599">
        <v>15</v>
      </c>
      <c r="E16" s="71" t="s">
        <v>270</v>
      </c>
      <c r="F16" s="2"/>
      <c r="G16" s="1257" t="s">
        <v>463</v>
      </c>
      <c r="H16" s="1258"/>
      <c r="I16" s="1259"/>
      <c r="J16" s="17"/>
    </row>
    <row r="17" spans="2:10" ht="19" customHeight="1" thickBot="1" x14ac:dyDescent="0.55000000000000004">
      <c r="B17" s="15"/>
      <c r="C17" s="72" t="s">
        <v>366</v>
      </c>
      <c r="D17" s="600">
        <v>20</v>
      </c>
      <c r="E17" s="73" t="s">
        <v>270</v>
      </c>
      <c r="F17" s="2"/>
      <c r="G17" s="167" t="s">
        <v>113</v>
      </c>
      <c r="H17" s="599">
        <v>6</v>
      </c>
      <c r="I17" s="71" t="s">
        <v>270</v>
      </c>
      <c r="J17" s="17"/>
    </row>
    <row r="18" spans="2:10" ht="18.350000000000001" x14ac:dyDescent="0.5">
      <c r="B18" s="15"/>
      <c r="C18" s="32" t="s">
        <v>253</v>
      </c>
      <c r="D18" s="2"/>
      <c r="E18" s="2"/>
      <c r="F18" s="2"/>
      <c r="G18" s="167" t="s">
        <v>108</v>
      </c>
      <c r="H18" s="601">
        <v>7.3</v>
      </c>
      <c r="I18" s="71" t="s">
        <v>270</v>
      </c>
      <c r="J18" s="17"/>
    </row>
    <row r="19" spans="2:10" ht="18.350000000000001" x14ac:dyDescent="0.5">
      <c r="B19" s="15"/>
      <c r="C19" s="1256" t="s">
        <v>254</v>
      </c>
      <c r="D19" s="1256"/>
      <c r="E19" s="1256"/>
      <c r="F19" s="2"/>
      <c r="G19" s="167" t="s">
        <v>191</v>
      </c>
      <c r="H19" s="601">
        <v>5.7</v>
      </c>
      <c r="I19" s="71" t="s">
        <v>270</v>
      </c>
      <c r="J19" s="17"/>
    </row>
    <row r="20" spans="2:10" ht="19" customHeight="1" thickBot="1" x14ac:dyDescent="0.55000000000000004">
      <c r="B20" s="15"/>
      <c r="C20" s="1256"/>
      <c r="D20" s="1256"/>
      <c r="E20" s="1256"/>
      <c r="F20" s="2"/>
      <c r="G20" s="72" t="s">
        <v>192</v>
      </c>
      <c r="H20" s="568">
        <v>6.2</v>
      </c>
      <c r="I20" s="73" t="s">
        <v>270</v>
      </c>
      <c r="J20" s="17"/>
    </row>
    <row r="21" spans="2:10" ht="20.95" customHeight="1" x14ac:dyDescent="0.5">
      <c r="B21" s="15"/>
      <c r="C21" s="298"/>
      <c r="D21" s="2"/>
      <c r="E21" s="2"/>
      <c r="F21" s="2"/>
      <c r="J21" s="17"/>
    </row>
    <row r="22" spans="2:10" ht="19" thickBot="1" x14ac:dyDescent="0.55000000000000004">
      <c r="B22" s="15"/>
      <c r="C22" s="2"/>
      <c r="D22" s="2"/>
      <c r="E22" s="2"/>
      <c r="F22" s="2"/>
      <c r="J22" s="17"/>
    </row>
    <row r="23" spans="2:10" ht="20.95" customHeight="1" x14ac:dyDescent="0.55000000000000004">
      <c r="B23" s="15"/>
      <c r="C23" s="67" t="s">
        <v>461</v>
      </c>
      <c r="D23" s="164"/>
      <c r="E23" s="69"/>
      <c r="F23" s="2"/>
      <c r="J23" s="17"/>
    </row>
    <row r="24" spans="2:10" ht="19.649999999999999" thickBot="1" x14ac:dyDescent="0.6">
      <c r="B24" s="15"/>
      <c r="C24" s="70" t="s">
        <v>353</v>
      </c>
      <c r="D24" s="165"/>
      <c r="E24" s="71"/>
      <c r="F24" s="2"/>
      <c r="J24" s="17"/>
    </row>
    <row r="25" spans="2:10" ht="19" x14ac:dyDescent="0.55000000000000004">
      <c r="B25" s="15"/>
      <c r="C25" s="167" t="s">
        <v>183</v>
      </c>
      <c r="D25" s="599">
        <v>3.1912573709672785</v>
      </c>
      <c r="E25" s="71" t="s">
        <v>270</v>
      </c>
      <c r="F25" s="2"/>
      <c r="G25" s="67" t="s">
        <v>462</v>
      </c>
      <c r="H25" s="75"/>
      <c r="I25" s="69"/>
      <c r="J25" s="17"/>
    </row>
    <row r="26" spans="2:10" ht="18.350000000000001" x14ac:dyDescent="0.5">
      <c r="B26" s="15"/>
      <c r="C26" s="167" t="s">
        <v>184</v>
      </c>
      <c r="D26" s="599">
        <v>2.4711065615051098</v>
      </c>
      <c r="E26" s="71" t="s">
        <v>270</v>
      </c>
      <c r="F26" s="2"/>
      <c r="G26" s="853" t="s">
        <v>448</v>
      </c>
      <c r="H26" s="656">
        <v>2043980.41</v>
      </c>
      <c r="I26" s="242"/>
      <c r="J26" s="17"/>
    </row>
    <row r="27" spans="2:10" ht="19" x14ac:dyDescent="0.55000000000000004">
      <c r="B27" s="15"/>
      <c r="C27" s="70" t="s">
        <v>467</v>
      </c>
      <c r="D27" s="166"/>
      <c r="E27" s="71"/>
      <c r="F27" s="2"/>
      <c r="G27" s="167" t="s">
        <v>368</v>
      </c>
      <c r="H27" s="599">
        <v>1421.6953723179749</v>
      </c>
      <c r="I27" s="242" t="s">
        <v>274</v>
      </c>
      <c r="J27" s="17"/>
    </row>
    <row r="28" spans="2:10" ht="19" thickBot="1" x14ac:dyDescent="0.55000000000000004">
      <c r="B28" s="15"/>
      <c r="C28" s="167" t="s">
        <v>185</v>
      </c>
      <c r="D28" s="594">
        <v>39266.44516751288</v>
      </c>
      <c r="E28" s="71" t="s">
        <v>271</v>
      </c>
      <c r="F28" s="2"/>
      <c r="G28" s="72" t="s">
        <v>369</v>
      </c>
      <c r="H28" s="600">
        <v>381.88777097100001</v>
      </c>
      <c r="I28" s="243" t="s">
        <v>275</v>
      </c>
      <c r="J28" s="17"/>
    </row>
    <row r="29" spans="2:10" ht="18.350000000000001" x14ac:dyDescent="0.5">
      <c r="B29" s="15"/>
      <c r="C29" s="167" t="s">
        <v>22</v>
      </c>
      <c r="D29" s="594">
        <v>8249.0858582664296</v>
      </c>
      <c r="E29" s="71" t="s">
        <v>271</v>
      </c>
      <c r="F29" s="2"/>
      <c r="J29" s="17"/>
    </row>
    <row r="30" spans="2:10" ht="18.350000000000001" x14ac:dyDescent="0.5">
      <c r="B30" s="15"/>
      <c r="C30" s="167" t="s">
        <v>244</v>
      </c>
      <c r="D30" s="594">
        <v>21241.935371979798</v>
      </c>
      <c r="E30" s="71" t="s">
        <v>271</v>
      </c>
      <c r="F30" s="2"/>
      <c r="J30" s="17"/>
    </row>
    <row r="31" spans="2:10" ht="19" thickBot="1" x14ac:dyDescent="0.55000000000000004">
      <c r="B31" s="15"/>
      <c r="C31" s="72" t="s">
        <v>186</v>
      </c>
      <c r="D31" s="595">
        <v>4792.95922547809</v>
      </c>
      <c r="E31" s="73" t="s">
        <v>271</v>
      </c>
      <c r="F31" s="2"/>
      <c r="J31" s="17"/>
    </row>
    <row r="32" spans="2:10" ht="19" thickBot="1" x14ac:dyDescent="0.55000000000000004">
      <c r="B32" s="12"/>
      <c r="C32" s="6"/>
      <c r="D32" s="6"/>
      <c r="E32" s="6"/>
      <c r="F32" s="6"/>
      <c r="G32" s="6"/>
      <c r="H32" s="6"/>
      <c r="I32" s="6"/>
      <c r="J32" s="14"/>
    </row>
    <row r="33" spans="2:10" ht="18.350000000000001" x14ac:dyDescent="0.5">
      <c r="B33" s="16"/>
      <c r="C33" s="2"/>
      <c r="D33" s="2"/>
      <c r="E33" s="2"/>
      <c r="F33" s="2"/>
      <c r="G33" s="2"/>
      <c r="H33" s="2"/>
      <c r="I33" s="2"/>
      <c r="J33" s="16"/>
    </row>
    <row r="34" spans="2:10" ht="18.350000000000001" x14ac:dyDescent="0.5">
      <c r="B34" s="16"/>
      <c r="C34" s="2"/>
      <c r="D34" s="2"/>
      <c r="E34" s="2"/>
      <c r="F34" s="2"/>
      <c r="G34" s="2"/>
      <c r="H34" s="2"/>
      <c r="I34" s="2"/>
      <c r="J34" s="16"/>
    </row>
    <row r="35" spans="2:10" ht="18.350000000000001" x14ac:dyDescent="0.5">
      <c r="B35" s="16"/>
      <c r="C35" s="2"/>
      <c r="D35" s="2"/>
      <c r="E35" s="2"/>
      <c r="F35" s="2"/>
      <c r="H35" s="2"/>
      <c r="I35" s="2" t="s">
        <v>301</v>
      </c>
      <c r="J35" s="16"/>
    </row>
    <row r="36" spans="2:10" ht="18.350000000000001" x14ac:dyDescent="0.5">
      <c r="B36" s="16"/>
      <c r="C36" s="2"/>
      <c r="D36" s="2"/>
      <c r="E36" s="2"/>
      <c r="F36" s="2"/>
      <c r="H36" s="2"/>
      <c r="I36" s="2" t="s">
        <v>468</v>
      </c>
      <c r="J36" s="56"/>
    </row>
    <row r="37" spans="2:10" ht="18.350000000000001" x14ac:dyDescent="0.5">
      <c r="B37" s="16"/>
      <c r="C37" s="2"/>
      <c r="D37" s="2"/>
      <c r="E37" s="2"/>
      <c r="F37" s="2"/>
      <c r="H37" s="2"/>
      <c r="I37" s="2" t="s">
        <v>302</v>
      </c>
      <c r="J37" s="16"/>
    </row>
    <row r="38" spans="2:10" ht="22.25" x14ac:dyDescent="0.65">
      <c r="B38" s="16"/>
      <c r="C38" s="2"/>
      <c r="D38" s="2"/>
      <c r="E38" s="2"/>
      <c r="F38" s="2"/>
      <c r="G38" s="2"/>
      <c r="H38" s="2"/>
      <c r="I38" s="57">
        <v>1</v>
      </c>
      <c r="J38" s="56"/>
    </row>
    <row r="39" spans="2:10" ht="36" customHeight="1" x14ac:dyDescent="0.55000000000000004">
      <c r="B39" s="16"/>
      <c r="C39" s="27"/>
      <c r="D39" s="2"/>
      <c r="E39" s="2"/>
      <c r="F39" s="2"/>
      <c r="G39" s="29"/>
      <c r="H39" s="2"/>
      <c r="I39" s="2"/>
      <c r="J39" s="16"/>
    </row>
    <row r="40" spans="2:10" ht="38.950000000000003" customHeight="1" x14ac:dyDescent="0.5">
      <c r="B40" s="16"/>
      <c r="C40" s="28"/>
      <c r="D40" s="2"/>
      <c r="E40" s="2"/>
      <c r="F40" s="2"/>
      <c r="G40" s="2"/>
      <c r="H40" s="2"/>
      <c r="I40" s="2"/>
      <c r="J40" s="16"/>
    </row>
    <row r="41" spans="2:10" ht="18.350000000000001" x14ac:dyDescent="0.5">
      <c r="B41" s="16"/>
      <c r="C41" s="2"/>
      <c r="D41" s="2"/>
      <c r="E41" s="2"/>
      <c r="F41" s="2"/>
      <c r="G41" s="2"/>
      <c r="H41" s="2"/>
      <c r="I41" s="2"/>
      <c r="J41" s="16"/>
    </row>
    <row r="42" spans="2:10" ht="18.350000000000001" x14ac:dyDescent="0.5">
      <c r="B42" s="16"/>
      <c r="C42" s="2"/>
      <c r="D42" s="2"/>
      <c r="E42" s="2"/>
      <c r="F42" s="2"/>
      <c r="G42" s="2"/>
      <c r="H42" s="2"/>
      <c r="I42" s="2"/>
      <c r="J42" s="16"/>
    </row>
    <row r="43" spans="2:10" ht="17.7" x14ac:dyDescent="0.5">
      <c r="B43" s="16"/>
      <c r="C43" s="16"/>
      <c r="D43" s="16"/>
      <c r="E43" s="16"/>
      <c r="F43" s="16"/>
      <c r="G43" s="16"/>
      <c r="H43" s="16"/>
      <c r="I43" s="16"/>
      <c r="J43" s="16"/>
    </row>
    <row r="44" spans="2:10" ht="17.7" x14ac:dyDescent="0.5">
      <c r="B44" s="16"/>
      <c r="C44" s="16"/>
      <c r="D44" s="16"/>
      <c r="E44" s="16"/>
      <c r="F44" s="16"/>
      <c r="G44" s="16"/>
      <c r="H44" s="16"/>
      <c r="I44" s="16"/>
      <c r="J44" s="16"/>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72198-43FF-4DE9-9228-4660EE4812F1}">
  <dimension ref="A1:M45"/>
  <sheetViews>
    <sheetView rightToLeft="1" view="pageBreakPreview" topLeftCell="A16" zoomScale="98" zoomScaleNormal="100" zoomScaleSheetLayoutView="98" workbookViewId="0">
      <selection activeCell="I24" sqref="I24"/>
    </sheetView>
  </sheetViews>
  <sheetFormatPr defaultColWidth="9" defaultRowHeight="15.05" x14ac:dyDescent="0.3"/>
  <cols>
    <col min="1" max="1" width="9" style="554" customWidth="1"/>
    <col min="2" max="2" width="12.77734375" style="554" customWidth="1"/>
    <col min="3" max="3" width="12.33203125" style="554" customWidth="1"/>
    <col min="4" max="4" width="11.77734375" style="554" customWidth="1"/>
    <col min="5" max="6" width="9" style="554"/>
    <col min="7" max="7" width="13.77734375" style="554" customWidth="1"/>
    <col min="8" max="8" width="10.6640625" style="554" customWidth="1"/>
    <col min="9" max="9" width="9" style="554"/>
    <col min="10" max="10" width="14.77734375" style="554" customWidth="1"/>
    <col min="11" max="11" width="3.77734375" style="554" customWidth="1"/>
    <col min="12" max="16384" width="9" style="554"/>
  </cols>
  <sheetData>
    <row r="1" spans="2:13" ht="15.75" thickBot="1" x14ac:dyDescent="0.35"/>
    <row r="2" spans="2:13" ht="23.6" thickBot="1" x14ac:dyDescent="0.7">
      <c r="B2" s="1227" t="s">
        <v>316</v>
      </c>
      <c r="C2" s="556"/>
      <c r="D2" s="556"/>
      <c r="E2" s="556"/>
      <c r="F2" s="556"/>
      <c r="G2" s="556"/>
      <c r="H2" s="556"/>
      <c r="I2" s="556"/>
      <c r="J2" s="557" t="s">
        <v>11</v>
      </c>
    </row>
    <row r="3" spans="2:13" ht="45" customHeight="1" thickBot="1" x14ac:dyDescent="0.35">
      <c r="B3" s="1267" t="s">
        <v>209</v>
      </c>
      <c r="C3" s="1269" t="s">
        <v>309</v>
      </c>
      <c r="D3" s="1269" t="s">
        <v>4</v>
      </c>
      <c r="E3" s="1271" t="s">
        <v>10</v>
      </c>
      <c r="F3" s="1272"/>
      <c r="G3" s="1272"/>
      <c r="H3" s="1272"/>
      <c r="I3" s="1272"/>
      <c r="J3" s="1273"/>
    </row>
    <row r="4" spans="2:13" ht="19.649999999999999" thickBot="1" x14ac:dyDescent="0.35">
      <c r="B4" s="1268"/>
      <c r="C4" s="1270"/>
      <c r="D4" s="1270"/>
      <c r="E4" s="1223" t="s">
        <v>5</v>
      </c>
      <c r="F4" s="1223" t="s">
        <v>6</v>
      </c>
      <c r="G4" s="1223" t="s">
        <v>317</v>
      </c>
      <c r="H4" s="1229" t="s">
        <v>7</v>
      </c>
      <c r="I4" s="1229" t="s">
        <v>8</v>
      </c>
      <c r="J4" s="1225" t="s">
        <v>9</v>
      </c>
    </row>
    <row r="5" spans="2:13" ht="18.350000000000001" x14ac:dyDescent="0.5">
      <c r="B5" s="596">
        <v>1399</v>
      </c>
      <c r="C5" s="608">
        <v>39791.512962323759</v>
      </c>
      <c r="D5" s="608">
        <v>38314.945393688657</v>
      </c>
      <c r="E5" s="608">
        <v>1476.567568635106</v>
      </c>
      <c r="F5" s="608">
        <v>4981.8500827634707</v>
      </c>
      <c r="G5" s="608">
        <v>13265.662885887967</v>
      </c>
      <c r="H5" s="608">
        <v>9864.5558272302187</v>
      </c>
      <c r="I5" s="608">
        <v>2776.3403649486881</v>
      </c>
      <c r="J5" s="609">
        <v>20067.432425037216</v>
      </c>
      <c r="M5" s="562"/>
    </row>
    <row r="6" spans="2:13" ht="18.350000000000001" x14ac:dyDescent="0.5">
      <c r="B6" s="596"/>
      <c r="C6" s="622">
        <v>100</v>
      </c>
      <c r="D6" s="622">
        <v>96.28</v>
      </c>
      <c r="E6" s="622">
        <v>3.71</v>
      </c>
      <c r="F6" s="622">
        <v>12.51</v>
      </c>
      <c r="G6" s="622">
        <v>33.33</v>
      </c>
      <c r="H6" s="622">
        <v>24.79</v>
      </c>
      <c r="I6" s="622">
        <v>6.97</v>
      </c>
      <c r="J6" s="623">
        <v>50.43</v>
      </c>
    </row>
    <row r="7" spans="2:13" ht="18.350000000000001" x14ac:dyDescent="0.5">
      <c r="B7" s="576">
        <v>1400</v>
      </c>
      <c r="C7" s="639">
        <v>65262.599744956911</v>
      </c>
      <c r="D7" s="639">
        <v>60700.12228942605</v>
      </c>
      <c r="E7" s="639">
        <v>4562.4774555308622</v>
      </c>
      <c r="F7" s="639">
        <v>8275.4282373875067</v>
      </c>
      <c r="G7" s="639">
        <v>20821.004933026612</v>
      </c>
      <c r="H7" s="639">
        <v>16073.403539869187</v>
      </c>
      <c r="I7" s="639">
        <v>4083.1447756381986</v>
      </c>
      <c r="J7" s="640">
        <v>31603.689119011931</v>
      </c>
    </row>
    <row r="8" spans="2:13" ht="18.350000000000001" x14ac:dyDescent="0.5">
      <c r="B8" s="576"/>
      <c r="C8" s="622">
        <v>100</v>
      </c>
      <c r="D8" s="622">
        <v>93</v>
      </c>
      <c r="E8" s="622">
        <v>6.99</v>
      </c>
      <c r="F8" s="622">
        <v>12.68</v>
      </c>
      <c r="G8" s="622">
        <v>31.9</v>
      </c>
      <c r="H8" s="622">
        <v>24.62</v>
      </c>
      <c r="I8" s="622">
        <v>6.25</v>
      </c>
      <c r="J8" s="623">
        <v>48.42</v>
      </c>
    </row>
    <row r="9" spans="2:13" ht="18.350000000000001" x14ac:dyDescent="0.5">
      <c r="B9" s="647">
        <v>1401</v>
      </c>
      <c r="C9" s="649">
        <v>101823.85510944735</v>
      </c>
      <c r="D9" s="649">
        <v>89806.96905205019</v>
      </c>
      <c r="E9" s="649">
        <v>12016.886057397158</v>
      </c>
      <c r="F9" s="649">
        <v>13320.612705942907</v>
      </c>
      <c r="G9" s="649">
        <v>29572.549471648428</v>
      </c>
      <c r="H9" s="649">
        <v>23361.093409001856</v>
      </c>
      <c r="I9" s="649">
        <v>5522.4945170215715</v>
      </c>
      <c r="J9" s="650">
        <v>46913.806874458853</v>
      </c>
    </row>
    <row r="10" spans="2:13" ht="18.350000000000001" x14ac:dyDescent="0.5">
      <c r="B10" s="671"/>
      <c r="C10" s="737">
        <v>100</v>
      </c>
      <c r="D10" s="737">
        <v>88.19</v>
      </c>
      <c r="E10" s="737">
        <v>11.8</v>
      </c>
      <c r="F10" s="738">
        <v>13.08</v>
      </c>
      <c r="G10" s="737">
        <v>29.04</v>
      </c>
      <c r="H10" s="737">
        <v>22.94</v>
      </c>
      <c r="I10" s="737">
        <v>5.42</v>
      </c>
      <c r="J10" s="736">
        <v>46.07</v>
      </c>
    </row>
    <row r="11" spans="2:13" ht="18.350000000000001" x14ac:dyDescent="0.5">
      <c r="B11" s="647">
        <v>1402</v>
      </c>
      <c r="C11" s="795">
        <v>139242.62897874266</v>
      </c>
      <c r="D11" s="795">
        <v>127393.37455252332</v>
      </c>
      <c r="E11" s="795">
        <v>11849.254426219333</v>
      </c>
      <c r="F11" s="649">
        <v>18360.183410657402</v>
      </c>
      <c r="G11" s="795">
        <v>39993.703897310996</v>
      </c>
      <c r="H11" s="795">
        <v>31145.050839906908</v>
      </c>
      <c r="I11" s="795">
        <v>8026.3387496552223</v>
      </c>
      <c r="J11" s="650">
        <v>69039.487244554941</v>
      </c>
    </row>
    <row r="12" spans="2:13" ht="19" thickBot="1" x14ac:dyDescent="0.55000000000000004">
      <c r="B12" s="72"/>
      <c r="C12" s="1077">
        <v>100</v>
      </c>
      <c r="D12" s="1077">
        <v>91.490210639424021</v>
      </c>
      <c r="E12" s="1077">
        <v>8.5097893605759829</v>
      </c>
      <c r="F12" s="1077">
        <v>13.185748894083538</v>
      </c>
      <c r="G12" s="1077">
        <v>28.722313123961911</v>
      </c>
      <c r="H12" s="1077">
        <v>22.367468259064282</v>
      </c>
      <c r="I12" s="1077">
        <v>5.7642826830571803</v>
      </c>
      <c r="J12" s="1078">
        <v>49.582148621378572</v>
      </c>
    </row>
    <row r="13" spans="2:13" ht="18.350000000000001" x14ac:dyDescent="0.5">
      <c r="B13" s="576">
        <v>1400</v>
      </c>
      <c r="C13" s="579"/>
      <c r="D13" s="579"/>
      <c r="E13" s="579"/>
      <c r="F13" s="579"/>
      <c r="G13" s="579"/>
      <c r="H13" s="579"/>
      <c r="I13" s="579"/>
      <c r="J13" s="580"/>
    </row>
    <row r="14" spans="2:13" ht="18.350000000000001" x14ac:dyDescent="0.5">
      <c r="B14" s="576" t="s">
        <v>3</v>
      </c>
      <c r="C14" s="608">
        <v>17592.020165269969</v>
      </c>
      <c r="D14" s="608">
        <v>15601.024790167439</v>
      </c>
      <c r="E14" s="608">
        <v>1990.9953751025282</v>
      </c>
      <c r="F14" s="608">
        <v>223.65842104271428</v>
      </c>
      <c r="G14" s="608">
        <v>6122.8407240396473</v>
      </c>
      <c r="H14" s="608">
        <v>4736.1085973453246</v>
      </c>
      <c r="I14" s="608">
        <v>1217.1774780897695</v>
      </c>
      <c r="J14" s="609">
        <v>9254.5256450850757</v>
      </c>
    </row>
    <row r="15" spans="2:13" ht="18.350000000000001" x14ac:dyDescent="0.5">
      <c r="B15" s="576"/>
      <c r="C15" s="622">
        <v>100</v>
      </c>
      <c r="D15" s="622">
        <v>88.68</v>
      </c>
      <c r="E15" s="622">
        <v>11.31</v>
      </c>
      <c r="F15" s="622">
        <v>1.27</v>
      </c>
      <c r="G15" s="622">
        <v>34.799999999999997</v>
      </c>
      <c r="H15" s="622">
        <v>26.92</v>
      </c>
      <c r="I15" s="622">
        <v>6.91</v>
      </c>
      <c r="J15" s="623">
        <v>52.6</v>
      </c>
    </row>
    <row r="16" spans="2:13" ht="18.350000000000001" x14ac:dyDescent="0.5">
      <c r="B16" s="576">
        <v>1401</v>
      </c>
      <c r="C16" s="617"/>
      <c r="D16" s="617"/>
      <c r="E16" s="617"/>
      <c r="F16" s="617"/>
      <c r="G16" s="617"/>
      <c r="H16" s="617"/>
      <c r="I16" s="617"/>
      <c r="J16" s="638"/>
    </row>
    <row r="17" spans="1:10" ht="18.350000000000001" x14ac:dyDescent="0.5">
      <c r="B17" s="576" t="s">
        <v>342</v>
      </c>
      <c r="C17" s="608">
        <v>21218.94520133956</v>
      </c>
      <c r="D17" s="608">
        <v>17954.016604445045</v>
      </c>
      <c r="E17" s="608">
        <v>3264.9285968945169</v>
      </c>
      <c r="F17" s="608">
        <v>2310.0345008309787</v>
      </c>
      <c r="G17" s="608">
        <v>6049.3863594253753</v>
      </c>
      <c r="H17" s="608">
        <v>4727.4425222624986</v>
      </c>
      <c r="I17" s="608">
        <v>1154.7811007029595</v>
      </c>
      <c r="J17" s="609">
        <v>9594.5957441886912</v>
      </c>
    </row>
    <row r="18" spans="1:10" ht="18.350000000000001" x14ac:dyDescent="0.5">
      <c r="B18" s="576"/>
      <c r="C18" s="622">
        <v>100</v>
      </c>
      <c r="D18" s="622">
        <v>84.61</v>
      </c>
      <c r="E18" s="622">
        <v>15.38</v>
      </c>
      <c r="F18" s="622">
        <v>10.88</v>
      </c>
      <c r="G18" s="622">
        <v>28.5</v>
      </c>
      <c r="H18" s="622">
        <v>22.27</v>
      </c>
      <c r="I18" s="622">
        <v>5.44</v>
      </c>
      <c r="J18" s="623">
        <v>45.21</v>
      </c>
    </row>
    <row r="19" spans="1:10" ht="18.350000000000001" x14ac:dyDescent="0.5">
      <c r="B19" s="596" t="s">
        <v>305</v>
      </c>
      <c r="C19" s="649">
        <v>28038.804422368947</v>
      </c>
      <c r="D19" s="649">
        <v>24957.904495208048</v>
      </c>
      <c r="E19" s="649">
        <v>3080.8999271609</v>
      </c>
      <c r="F19" s="649">
        <v>6650.5837931223241</v>
      </c>
      <c r="G19" s="649">
        <v>7096.7399337418756</v>
      </c>
      <c r="H19" s="649">
        <v>5532.67588105295</v>
      </c>
      <c r="I19" s="649">
        <v>1385.1759699000781</v>
      </c>
      <c r="J19" s="650">
        <v>11210.580768343847</v>
      </c>
    </row>
    <row r="20" spans="1:10" ht="18.350000000000001" x14ac:dyDescent="0.5">
      <c r="B20" s="596"/>
      <c r="C20" s="622">
        <v>100</v>
      </c>
      <c r="D20" s="622">
        <v>89.01</v>
      </c>
      <c r="E20" s="622">
        <v>10.98</v>
      </c>
      <c r="F20" s="622">
        <v>23.71</v>
      </c>
      <c r="G20" s="622">
        <v>25.31</v>
      </c>
      <c r="H20" s="622">
        <v>19.73</v>
      </c>
      <c r="I20" s="622">
        <v>4.9400000000000004</v>
      </c>
      <c r="J20" s="651">
        <v>39.979999999999997</v>
      </c>
    </row>
    <row r="21" spans="1:10" ht="18.350000000000001" x14ac:dyDescent="0.5">
      <c r="B21" s="596" t="s">
        <v>335</v>
      </c>
      <c r="C21" s="574">
        <v>26524.757186172188</v>
      </c>
      <c r="D21" s="574">
        <v>23591.463051193699</v>
      </c>
      <c r="E21" s="574">
        <v>2933.2941349784887</v>
      </c>
      <c r="F21" s="574">
        <v>4003.6701993832453</v>
      </c>
      <c r="G21" s="574">
        <v>7509.8134192247471</v>
      </c>
      <c r="H21" s="574">
        <v>6056.3549850935842</v>
      </c>
      <c r="I21" s="574">
        <v>1285.0957834914047</v>
      </c>
      <c r="J21" s="575">
        <v>12077.979432585707</v>
      </c>
    </row>
    <row r="22" spans="1:10" ht="18.350000000000001" x14ac:dyDescent="0.5">
      <c r="B22" s="596"/>
      <c r="C22" s="570">
        <v>100</v>
      </c>
      <c r="D22" s="570">
        <v>88.94</v>
      </c>
      <c r="E22" s="570">
        <v>11.05</v>
      </c>
      <c r="F22" s="570">
        <v>15.09</v>
      </c>
      <c r="G22" s="570">
        <v>28.31</v>
      </c>
      <c r="H22" s="570">
        <v>22.83</v>
      </c>
      <c r="I22" s="570">
        <v>4.84</v>
      </c>
      <c r="J22" s="651">
        <v>45.53</v>
      </c>
    </row>
    <row r="23" spans="1:10" ht="18.350000000000001" x14ac:dyDescent="0.5">
      <c r="B23" s="596" t="s">
        <v>3</v>
      </c>
      <c r="C23" s="668">
        <v>26041.348299566638</v>
      </c>
      <c r="D23" s="668">
        <v>23303.584901203387</v>
      </c>
      <c r="E23" s="668">
        <v>2737.7633983632513</v>
      </c>
      <c r="F23" s="668">
        <v>356.3242126063567</v>
      </c>
      <c r="G23" s="668">
        <v>8916.6097592564292</v>
      </c>
      <c r="H23" s="668">
        <v>7044.6200205928235</v>
      </c>
      <c r="I23" s="668">
        <v>1697.4416629271291</v>
      </c>
      <c r="J23" s="575">
        <v>14030.650929340602</v>
      </c>
    </row>
    <row r="24" spans="1:10" ht="18.350000000000001" x14ac:dyDescent="0.5">
      <c r="A24" s="597"/>
      <c r="B24" s="665"/>
      <c r="C24" s="678">
        <v>100</v>
      </c>
      <c r="D24" s="678">
        <v>89.48</v>
      </c>
      <c r="E24" s="678">
        <v>10.51</v>
      </c>
      <c r="F24" s="678">
        <v>1.36</v>
      </c>
      <c r="G24" s="678">
        <v>34.24</v>
      </c>
      <c r="H24" s="678">
        <v>27.05</v>
      </c>
      <c r="I24" s="678">
        <v>6.51</v>
      </c>
      <c r="J24" s="679">
        <v>53.87</v>
      </c>
    </row>
    <row r="25" spans="1:10" ht="18.350000000000001" x14ac:dyDescent="0.5">
      <c r="B25" s="654">
        <v>1402</v>
      </c>
      <c r="C25" s="617"/>
      <c r="D25" s="617"/>
      <c r="E25" s="617"/>
      <c r="F25" s="617"/>
      <c r="G25" s="617"/>
      <c r="H25" s="617"/>
      <c r="I25" s="617"/>
      <c r="J25" s="638"/>
    </row>
    <row r="26" spans="1:10" ht="18.350000000000001" x14ac:dyDescent="0.5">
      <c r="B26" s="654" t="s">
        <v>342</v>
      </c>
      <c r="C26" s="680">
        <v>29630.150919134103</v>
      </c>
      <c r="D26" s="680">
        <v>26591.710790019333</v>
      </c>
      <c r="E26" s="680">
        <v>3038.4401291147678</v>
      </c>
      <c r="F26" s="680">
        <v>3606.7865451916696</v>
      </c>
      <c r="G26" s="680">
        <v>8179.9415003022032</v>
      </c>
      <c r="H26" s="680">
        <v>6361.7405312835572</v>
      </c>
      <c r="I26" s="680">
        <v>1628.5235485501892</v>
      </c>
      <c r="J26" s="681">
        <v>14804.982744525461</v>
      </c>
    </row>
    <row r="27" spans="1:10" ht="18.350000000000001" x14ac:dyDescent="0.5">
      <c r="B27" s="676"/>
      <c r="C27" s="678">
        <v>100</v>
      </c>
      <c r="D27" s="678">
        <v>89.745444977964482</v>
      </c>
      <c r="E27" s="678">
        <v>10.254555022035513</v>
      </c>
      <c r="F27" s="678">
        <v>12.172690429539914</v>
      </c>
      <c r="G27" s="678">
        <v>27.606816862413908</v>
      </c>
      <c r="H27" s="678">
        <v>21.470496551454861</v>
      </c>
      <c r="I27" s="678">
        <v>5.4961702793708902</v>
      </c>
      <c r="J27" s="679">
        <v>49.965937686010662</v>
      </c>
    </row>
    <row r="28" spans="1:10" ht="18.350000000000001" x14ac:dyDescent="0.5">
      <c r="B28" s="647" t="s">
        <v>305</v>
      </c>
      <c r="C28" s="649">
        <v>38254.257753610487</v>
      </c>
      <c r="D28" s="649">
        <v>35363.694456505917</v>
      </c>
      <c r="E28" s="649">
        <v>2890.5632971045648</v>
      </c>
      <c r="F28" s="649">
        <v>8880.7846471037828</v>
      </c>
      <c r="G28" s="649">
        <v>9760.9195729613784</v>
      </c>
      <c r="H28" s="649">
        <v>7482.2532840580707</v>
      </c>
      <c r="I28" s="649">
        <v>2058.9994700234924</v>
      </c>
      <c r="J28" s="575">
        <v>16721.990236440757</v>
      </c>
    </row>
    <row r="29" spans="1:10" ht="18.350000000000001" x14ac:dyDescent="0.5">
      <c r="B29" s="626"/>
      <c r="C29" s="617">
        <v>100</v>
      </c>
      <c r="D29" s="617">
        <v>92.44381288032767</v>
      </c>
      <c r="E29" s="617">
        <v>7.5561871196723196</v>
      </c>
      <c r="F29" s="617">
        <v>23.215153472074892</v>
      </c>
      <c r="G29" s="617">
        <v>25.5159037088888</v>
      </c>
      <c r="H29" s="617">
        <v>19.559269277292113</v>
      </c>
      <c r="I29" s="617">
        <v>5.3824060142146184</v>
      </c>
      <c r="J29" s="638">
        <v>43.712755699363981</v>
      </c>
    </row>
    <row r="30" spans="1:10" ht="18.350000000000001" x14ac:dyDescent="0.5">
      <c r="B30" s="551" t="s">
        <v>335</v>
      </c>
      <c r="C30" s="649">
        <v>36411.285937049899</v>
      </c>
      <c r="D30" s="649">
        <v>33408.826937049897</v>
      </c>
      <c r="E30" s="649">
        <v>3002.4589999999998</v>
      </c>
      <c r="F30" s="649">
        <v>5404.5628600158843</v>
      </c>
      <c r="G30" s="649">
        <v>10365.449680067022</v>
      </c>
      <c r="H30" s="649">
        <v>8314.6459030829355</v>
      </c>
      <c r="I30" s="795">
        <v>1846.4877915229067</v>
      </c>
      <c r="J30" s="796">
        <v>17638.814396966987</v>
      </c>
    </row>
    <row r="31" spans="1:10" ht="18.350000000000001" x14ac:dyDescent="0.5">
      <c r="B31" s="671"/>
      <c r="C31" s="738">
        <v>100</v>
      </c>
      <c r="D31" s="738">
        <v>91.754042949236009</v>
      </c>
      <c r="E31" s="738">
        <v>8.2459570507639821</v>
      </c>
      <c r="F31" s="738">
        <v>14.843098014609069</v>
      </c>
      <c r="G31" s="738">
        <v>28.467683613227663</v>
      </c>
      <c r="H31" s="738">
        <v>22.835353624856349</v>
      </c>
      <c r="I31" s="738">
        <v>5.0711963173045573</v>
      </c>
      <c r="J31" s="736">
        <v>48.443261321399277</v>
      </c>
    </row>
    <row r="32" spans="1:10" ht="18.350000000000001" x14ac:dyDescent="0.5">
      <c r="B32" s="647" t="s">
        <v>336</v>
      </c>
      <c r="C32" s="649">
        <v>34946.934368948176</v>
      </c>
      <c r="D32" s="649">
        <v>32029.142368948178</v>
      </c>
      <c r="E32" s="649">
        <v>2917.7919999999999</v>
      </c>
      <c r="F32" s="649">
        <v>468.0493583460626</v>
      </c>
      <c r="G32" s="649">
        <v>11687.393143980389</v>
      </c>
      <c r="H32" s="649">
        <v>8986.4111214823424</v>
      </c>
      <c r="I32" s="649">
        <v>2492.3279395586351</v>
      </c>
      <c r="J32" s="650">
        <v>19873.69986662173</v>
      </c>
    </row>
    <row r="33" spans="1:11" ht="18.350000000000001" x14ac:dyDescent="0.5">
      <c r="B33" s="671"/>
      <c r="C33" s="738">
        <v>100</v>
      </c>
      <c r="D33" s="738">
        <v>91.650792687004383</v>
      </c>
      <c r="E33" s="738">
        <v>8.3492073129956168</v>
      </c>
      <c r="F33" s="738">
        <v>1.3393144972451265</v>
      </c>
      <c r="G33" s="738">
        <v>33.443257198448663</v>
      </c>
      <c r="H33" s="738">
        <v>25.714447586759277</v>
      </c>
      <c r="I33" s="738">
        <v>7.1317498503478847</v>
      </c>
      <c r="J33" s="736">
        <v>56.868220991310615</v>
      </c>
    </row>
    <row r="34" spans="1:11" ht="18.350000000000001" x14ac:dyDescent="0.5">
      <c r="A34" s="448"/>
      <c r="B34" s="917">
        <v>1403</v>
      </c>
      <c r="C34" s="915"/>
      <c r="D34" s="915"/>
      <c r="E34" s="915"/>
      <c r="F34" s="915"/>
      <c r="G34" s="915"/>
      <c r="H34" s="915"/>
      <c r="I34" s="915"/>
      <c r="J34" s="916"/>
      <c r="K34" s="447"/>
    </row>
    <row r="35" spans="1:11" ht="18.350000000000001" x14ac:dyDescent="0.5">
      <c r="B35" s="145" t="s">
        <v>342</v>
      </c>
      <c r="C35" s="677">
        <v>39266.44516751288</v>
      </c>
      <c r="D35" s="677">
        <v>35043.01338804335</v>
      </c>
      <c r="E35" s="677">
        <v>4223.4317794695271</v>
      </c>
      <c r="F35" s="677">
        <v>4719.8045305672922</v>
      </c>
      <c r="G35" s="677">
        <v>10093.915398827803</v>
      </c>
      <c r="H35" s="677">
        <v>7753.1560179032494</v>
      </c>
      <c r="I35" s="677">
        <v>2117.1449538928055</v>
      </c>
      <c r="J35" s="735">
        <v>20229.293458648255</v>
      </c>
    </row>
    <row r="36" spans="1:11" ht="19" thickBot="1" x14ac:dyDescent="0.55000000000000004">
      <c r="B36" s="662"/>
      <c r="C36" s="624">
        <v>100</v>
      </c>
      <c r="D36" s="624">
        <v>89.244170788946832</v>
      </c>
      <c r="E36" s="624">
        <v>10.755829211053173</v>
      </c>
      <c r="F36" s="624">
        <v>12.01994351776011</v>
      </c>
      <c r="G36" s="624">
        <v>25.706211386761872</v>
      </c>
      <c r="H36" s="624">
        <v>19.74499088172573</v>
      </c>
      <c r="I36" s="624">
        <v>5.3917408231403314</v>
      </c>
      <c r="J36" s="625">
        <v>51.518015884424848</v>
      </c>
    </row>
    <row r="37" spans="1:11" ht="17.05" x14ac:dyDescent="0.45">
      <c r="B37" s="1221" t="s">
        <v>217</v>
      </c>
      <c r="C37" s="1221"/>
      <c r="D37" s="1221"/>
      <c r="E37" s="1221"/>
      <c r="F37" s="1221"/>
      <c r="G37" s="1221"/>
      <c r="H37" s="621"/>
      <c r="I37" s="559"/>
      <c r="J37" s="559"/>
    </row>
    <row r="38" spans="1:11" ht="17.05" x14ac:dyDescent="0.45">
      <c r="B38" s="1266" t="s">
        <v>314</v>
      </c>
      <c r="C38" s="1266"/>
      <c r="D38" s="1266"/>
      <c r="E38" s="1266"/>
      <c r="F38" s="1266"/>
      <c r="G38" s="1266"/>
      <c r="H38" s="1266"/>
      <c r="I38" s="1266"/>
      <c r="J38" s="1266"/>
    </row>
    <row r="39" spans="1:11" ht="17.2" customHeight="1" x14ac:dyDescent="0.45">
      <c r="B39" s="1266" t="s">
        <v>315</v>
      </c>
      <c r="C39" s="1266"/>
      <c r="D39" s="1266"/>
      <c r="E39" s="1266"/>
      <c r="F39" s="1266"/>
      <c r="G39" s="1266"/>
      <c r="H39" s="1266"/>
      <c r="I39" s="1266"/>
      <c r="J39" s="1266"/>
    </row>
    <row r="40" spans="1:11" ht="17.05" x14ac:dyDescent="0.45">
      <c r="B40" s="1221"/>
      <c r="C40" s="1221"/>
      <c r="D40" s="1221"/>
      <c r="E40" s="1221"/>
      <c r="F40" s="646"/>
      <c r="G40" s="1221"/>
      <c r="H40" s="618"/>
      <c r="I40" s="1221"/>
      <c r="J40" s="1221"/>
    </row>
    <row r="41" spans="1:11" ht="18.350000000000001" x14ac:dyDescent="0.5">
      <c r="B41" s="563"/>
      <c r="C41" s="563"/>
      <c r="D41" s="563"/>
      <c r="E41" s="563"/>
      <c r="F41" s="563"/>
      <c r="G41" s="563"/>
      <c r="H41" s="563"/>
      <c r="I41" s="563"/>
      <c r="J41" s="563" t="s">
        <v>301</v>
      </c>
    </row>
    <row r="42" spans="1:11" s="563" customFormat="1" ht="18.350000000000001" x14ac:dyDescent="0.5">
      <c r="J42" s="563" t="s">
        <v>468</v>
      </c>
    </row>
    <row r="43" spans="1:11" s="563" customFormat="1" ht="18.350000000000001" x14ac:dyDescent="0.5">
      <c r="J43" s="563" t="s">
        <v>302</v>
      </c>
    </row>
    <row r="44" spans="1:11" s="563" customFormat="1" ht="22.25" x14ac:dyDescent="0.65">
      <c r="B44" s="559"/>
      <c r="C44" s="559"/>
      <c r="D44" s="559"/>
      <c r="E44" s="559"/>
      <c r="F44" s="559"/>
      <c r="G44" s="559"/>
      <c r="H44" s="559"/>
      <c r="I44" s="559"/>
      <c r="J44" s="702">
        <v>2</v>
      </c>
    </row>
    <row r="45" spans="1:11" ht="17.7" x14ac:dyDescent="0.5">
      <c r="B45" s="559"/>
      <c r="C45" s="559"/>
      <c r="D45" s="559"/>
      <c r="E45" s="559"/>
      <c r="F45" s="559"/>
      <c r="G45" s="559"/>
      <c r="H45" s="559"/>
      <c r="I45" s="559"/>
      <c r="J45" s="559"/>
      <c r="K45" s="628"/>
    </row>
  </sheetData>
  <mergeCells count="6">
    <mergeCell ref="B39:J39"/>
    <mergeCell ref="B3:B4"/>
    <mergeCell ref="C3:C4"/>
    <mergeCell ref="D3:D4"/>
    <mergeCell ref="E3:J3"/>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46B16-1B81-4ECE-AB7C-21A1251312C6}">
  <dimension ref="A1:K48"/>
  <sheetViews>
    <sheetView rightToLeft="1" view="pageBreakPreview" topLeftCell="A13" zoomScaleNormal="85" zoomScaleSheetLayoutView="100" workbookViewId="0">
      <selection activeCell="F43" sqref="F43"/>
    </sheetView>
  </sheetViews>
  <sheetFormatPr defaultColWidth="9" defaultRowHeight="15.05" x14ac:dyDescent="0.3"/>
  <cols>
    <col min="1" max="1" width="9" style="554" customWidth="1"/>
    <col min="2" max="2" width="12.33203125" style="554" customWidth="1"/>
    <col min="3" max="3" width="11.6640625" style="554" customWidth="1"/>
    <col min="4" max="4" width="11.21875" style="554" customWidth="1"/>
    <col min="5" max="6" width="9" style="554"/>
    <col min="7" max="7" width="13.6640625" style="554" customWidth="1"/>
    <col min="8" max="8" width="11" style="554" customWidth="1"/>
    <col min="9" max="9" width="9" style="554"/>
    <col min="10" max="10" width="14.33203125" style="554" customWidth="1"/>
    <col min="11" max="11" width="3.77734375" style="554" customWidth="1"/>
    <col min="12" max="16384" width="9" style="554"/>
  </cols>
  <sheetData>
    <row r="1" spans="2:10" ht="15.75" thickBot="1" x14ac:dyDescent="0.35"/>
    <row r="2" spans="2:10" ht="23.6" thickBot="1" x14ac:dyDescent="0.7">
      <c r="B2" s="1227" t="s">
        <v>318</v>
      </c>
      <c r="C2" s="556"/>
      <c r="D2" s="556"/>
      <c r="E2" s="556"/>
      <c r="F2" s="556"/>
      <c r="G2" s="556"/>
      <c r="H2" s="556"/>
      <c r="I2" s="556"/>
      <c r="J2" s="557" t="s">
        <v>11</v>
      </c>
    </row>
    <row r="3" spans="2:10" ht="45" customHeight="1" thickBot="1" x14ac:dyDescent="0.35">
      <c r="B3" s="1275"/>
      <c r="C3" s="1269" t="s">
        <v>310</v>
      </c>
      <c r="D3" s="1269" t="s">
        <v>4</v>
      </c>
      <c r="E3" s="1271" t="s">
        <v>10</v>
      </c>
      <c r="F3" s="1272"/>
      <c r="G3" s="1272"/>
      <c r="H3" s="1272"/>
      <c r="I3" s="1272"/>
      <c r="J3" s="1273"/>
    </row>
    <row r="4" spans="2:10" ht="19.649999999999999" thickBot="1" x14ac:dyDescent="0.35">
      <c r="B4" s="1276"/>
      <c r="C4" s="1270"/>
      <c r="D4" s="1270"/>
      <c r="E4" s="1223" t="s">
        <v>5</v>
      </c>
      <c r="F4" s="1223" t="s">
        <v>6</v>
      </c>
      <c r="G4" s="1223" t="s">
        <v>317</v>
      </c>
      <c r="H4" s="1229" t="s">
        <v>7</v>
      </c>
      <c r="I4" s="1229" t="s">
        <v>8</v>
      </c>
      <c r="J4" s="1225" t="s">
        <v>9</v>
      </c>
    </row>
    <row r="5" spans="2:10" ht="18.350000000000001" x14ac:dyDescent="0.5">
      <c r="B5" s="591"/>
      <c r="C5" s="565"/>
      <c r="D5" s="565"/>
      <c r="E5" s="565"/>
      <c r="F5" s="565"/>
      <c r="G5" s="629" t="s">
        <v>12</v>
      </c>
      <c r="H5" s="565"/>
      <c r="I5" s="565"/>
      <c r="J5" s="566"/>
    </row>
    <row r="6" spans="2:10" ht="18.350000000000001" x14ac:dyDescent="0.5">
      <c r="B6" s="596">
        <v>1399</v>
      </c>
      <c r="C6" s="606">
        <v>13961.228636827782</v>
      </c>
      <c r="D6" s="606">
        <v>12910.984668530935</v>
      </c>
      <c r="E6" s="606">
        <v>1050.2439682968459</v>
      </c>
      <c r="F6" s="606">
        <v>1603.0423379815775</v>
      </c>
      <c r="G6" s="606">
        <v>3429.9479491720444</v>
      </c>
      <c r="H6" s="606">
        <v>2196.4542756832097</v>
      </c>
      <c r="I6" s="606">
        <v>672.16562823069023</v>
      </c>
      <c r="J6" s="607">
        <v>7877.9943813773134</v>
      </c>
    </row>
    <row r="7" spans="2:10" ht="18.350000000000001" x14ac:dyDescent="0.5">
      <c r="B7" s="596"/>
      <c r="C7" s="579">
        <v>4.07</v>
      </c>
      <c r="D7" s="579">
        <v>3.64</v>
      </c>
      <c r="E7" s="579">
        <v>9.61</v>
      </c>
      <c r="F7" s="579">
        <v>3.16</v>
      </c>
      <c r="G7" s="579">
        <v>7.25</v>
      </c>
      <c r="H7" s="579">
        <v>7.67</v>
      </c>
      <c r="I7" s="579">
        <v>7.2</v>
      </c>
      <c r="J7" s="580">
        <v>2.2400000000000002</v>
      </c>
    </row>
    <row r="8" spans="2:10" ht="18.350000000000001" x14ac:dyDescent="0.5">
      <c r="B8" s="593">
        <v>1400</v>
      </c>
      <c r="C8" s="606">
        <v>14571.359165275133</v>
      </c>
      <c r="D8" s="606">
        <v>13415.097324561117</v>
      </c>
      <c r="E8" s="606">
        <v>1156.2618407140153</v>
      </c>
      <c r="F8" s="606">
        <v>1561.1223788389277</v>
      </c>
      <c r="G8" s="606">
        <v>3467.6364374497007</v>
      </c>
      <c r="H8" s="606">
        <v>2262.5672313535697</v>
      </c>
      <c r="I8" s="606">
        <v>625.55665411499331</v>
      </c>
      <c r="J8" s="607">
        <v>8386.3385082724872</v>
      </c>
    </row>
    <row r="9" spans="2:10" ht="18.350000000000001" x14ac:dyDescent="0.5">
      <c r="B9" s="603"/>
      <c r="C9" s="604">
        <v>4.37</v>
      </c>
      <c r="D9" s="604">
        <v>3.9</v>
      </c>
      <c r="E9" s="604">
        <v>10.09</v>
      </c>
      <c r="F9" s="604">
        <v>-2.61</v>
      </c>
      <c r="G9" s="604">
        <v>1.0900000000000001</v>
      </c>
      <c r="H9" s="604">
        <v>3</v>
      </c>
      <c r="I9" s="604">
        <v>-6.93</v>
      </c>
      <c r="J9" s="605">
        <v>6.45</v>
      </c>
    </row>
    <row r="10" spans="2:10" ht="18.350000000000001" x14ac:dyDescent="0.5">
      <c r="B10" s="596">
        <v>1401</v>
      </c>
      <c r="C10" s="567">
        <v>15153.996649478417</v>
      </c>
      <c r="D10" s="567">
        <v>13881.75342493688</v>
      </c>
      <c r="E10" s="567">
        <v>1272.2432245415366</v>
      </c>
      <c r="F10" s="567">
        <v>1578.810842368048</v>
      </c>
      <c r="G10" s="567">
        <v>3693.7505780400097</v>
      </c>
      <c r="H10" s="567">
        <v>2466.9643867899058</v>
      </c>
      <c r="I10" s="567">
        <v>633.36069110161077</v>
      </c>
      <c r="J10" s="571">
        <v>8609.1920045288225</v>
      </c>
    </row>
    <row r="11" spans="2:10" ht="18.350000000000001" x14ac:dyDescent="0.5">
      <c r="B11" s="671"/>
      <c r="C11" s="620">
        <v>3.99</v>
      </c>
      <c r="D11" s="740">
        <v>3.47</v>
      </c>
      <c r="E11" s="620">
        <v>10.029999999999999</v>
      </c>
      <c r="F11" s="740">
        <v>1.1299999999999999</v>
      </c>
      <c r="G11" s="740">
        <v>6.52</v>
      </c>
      <c r="H11" s="740">
        <v>9.0299999999999994</v>
      </c>
      <c r="I11" s="740">
        <v>1.24</v>
      </c>
      <c r="J11" s="739">
        <v>2.65</v>
      </c>
    </row>
    <row r="12" spans="2:10" ht="18.350000000000001" x14ac:dyDescent="0.5">
      <c r="B12" s="647">
        <v>1402</v>
      </c>
      <c r="C12" s="797">
        <v>15838.427644134343</v>
      </c>
      <c r="D12" s="634">
        <v>14378.865556797229</v>
      </c>
      <c r="E12" s="797">
        <v>1459.562087337114</v>
      </c>
      <c r="F12" s="634">
        <v>1582.5219532921626</v>
      </c>
      <c r="G12" s="634">
        <v>3861.1214356018741</v>
      </c>
      <c r="H12" s="634">
        <v>2575.2625836439952</v>
      </c>
      <c r="I12" s="634">
        <v>678.50906836218019</v>
      </c>
      <c r="J12" s="633">
        <v>8935.2221679031918</v>
      </c>
    </row>
    <row r="13" spans="2:10" ht="19" thickBot="1" x14ac:dyDescent="0.55000000000000004">
      <c r="B13" s="72"/>
      <c r="C13" s="1079">
        <v>4.5165050776244726</v>
      </c>
      <c r="D13" s="1079">
        <v>3.5810473635736315</v>
      </c>
      <c r="E13" s="1079">
        <v>14.723510346308146</v>
      </c>
      <c r="F13" s="1079">
        <v>0.23505734978030546</v>
      </c>
      <c r="G13" s="1079">
        <v>4.5311900201630664</v>
      </c>
      <c r="H13" s="1079">
        <v>4.3899375862093564</v>
      </c>
      <c r="I13" s="1079">
        <v>7.1283832253691486</v>
      </c>
      <c r="J13" s="1080">
        <v>3.7870011082338664</v>
      </c>
    </row>
    <row r="14" spans="2:10" ht="18.350000000000001" x14ac:dyDescent="0.5">
      <c r="B14" s="569"/>
      <c r="C14" s="565"/>
      <c r="D14" s="1277" t="s">
        <v>40</v>
      </c>
      <c r="E14" s="1278"/>
      <c r="F14" s="1278"/>
      <c r="G14" s="1278"/>
      <c r="H14" s="1278"/>
      <c r="I14" s="565"/>
      <c r="J14" s="566"/>
    </row>
    <row r="15" spans="2:10" ht="18.350000000000001" x14ac:dyDescent="0.5">
      <c r="B15" s="576">
        <v>1400</v>
      </c>
      <c r="C15" s="579"/>
      <c r="D15" s="579"/>
      <c r="E15" s="579"/>
      <c r="F15" s="579"/>
      <c r="G15" s="579"/>
      <c r="H15" s="579"/>
      <c r="I15" s="579"/>
      <c r="J15" s="580"/>
    </row>
    <row r="16" spans="2:10" ht="18.350000000000001" x14ac:dyDescent="0.5">
      <c r="B16" s="576" t="s">
        <v>3</v>
      </c>
      <c r="C16" s="577">
        <v>3417.1358721143065</v>
      </c>
      <c r="D16" s="577">
        <v>3137.1083773278792</v>
      </c>
      <c r="E16" s="577">
        <v>280.02749478642687</v>
      </c>
      <c r="F16" s="577">
        <v>35.813035504658586</v>
      </c>
      <c r="G16" s="577">
        <v>918.71189080509532</v>
      </c>
      <c r="H16" s="577">
        <v>591.40213279681041</v>
      </c>
      <c r="I16" s="577">
        <v>177.22493438995699</v>
      </c>
      <c r="J16" s="578">
        <v>2182.5834510181257</v>
      </c>
    </row>
    <row r="17" spans="2:11" ht="18.350000000000001" x14ac:dyDescent="0.5">
      <c r="B17" s="576"/>
      <c r="C17" s="579">
        <v>5.74</v>
      </c>
      <c r="D17" s="579">
        <v>6.27</v>
      </c>
      <c r="E17" s="579">
        <v>0.22</v>
      </c>
      <c r="F17" s="579">
        <v>-3.36</v>
      </c>
      <c r="G17" s="579">
        <v>4.96</v>
      </c>
      <c r="H17" s="579">
        <v>3.88</v>
      </c>
      <c r="I17" s="579">
        <v>11.89</v>
      </c>
      <c r="J17" s="580">
        <v>7</v>
      </c>
    </row>
    <row r="18" spans="2:11" ht="18.350000000000001" x14ac:dyDescent="0.5">
      <c r="B18" s="576">
        <v>1401</v>
      </c>
      <c r="C18" s="604"/>
      <c r="D18" s="604"/>
      <c r="E18" s="604"/>
      <c r="F18" s="604"/>
      <c r="G18" s="604"/>
      <c r="H18" s="604"/>
      <c r="I18" s="604"/>
      <c r="J18" s="605"/>
    </row>
    <row r="19" spans="2:11" ht="18.350000000000001" x14ac:dyDescent="0.5">
      <c r="B19" s="576" t="s">
        <v>342</v>
      </c>
      <c r="C19" s="577">
        <v>3579.6447570144255</v>
      </c>
      <c r="D19" s="577">
        <v>3246.8324677925739</v>
      </c>
      <c r="E19" s="577">
        <v>332.81228922185153</v>
      </c>
      <c r="F19" s="577">
        <v>339.87874381136766</v>
      </c>
      <c r="G19" s="577">
        <v>822.31417064506991</v>
      </c>
      <c r="H19" s="577">
        <v>539.88720189247249</v>
      </c>
      <c r="I19" s="577">
        <v>137.77303699604468</v>
      </c>
      <c r="J19" s="578">
        <v>2084.6395533361369</v>
      </c>
    </row>
    <row r="20" spans="2:11" ht="18.350000000000001" x14ac:dyDescent="0.5">
      <c r="B20" s="603"/>
      <c r="C20" s="572">
        <v>1.85</v>
      </c>
      <c r="D20" s="572">
        <v>1.69</v>
      </c>
      <c r="E20" s="572">
        <v>3.45</v>
      </c>
      <c r="F20" s="572">
        <v>1.89</v>
      </c>
      <c r="G20" s="572">
        <v>0</v>
      </c>
      <c r="H20" s="572">
        <v>1.95</v>
      </c>
      <c r="I20" s="572">
        <v>-7.95</v>
      </c>
      <c r="J20" s="580">
        <v>2.34</v>
      </c>
    </row>
    <row r="21" spans="2:11" ht="18.350000000000001" x14ac:dyDescent="0.5">
      <c r="B21" s="596" t="s">
        <v>305</v>
      </c>
      <c r="C21" s="567">
        <v>4168.4943476000326</v>
      </c>
      <c r="D21" s="567">
        <v>3856.4354513132557</v>
      </c>
      <c r="E21" s="567">
        <v>312.05889628677721</v>
      </c>
      <c r="F21" s="567">
        <v>769.68025621087509</v>
      </c>
      <c r="G21" s="567">
        <v>929.64577082971527</v>
      </c>
      <c r="H21" s="567">
        <v>609.02526546305512</v>
      </c>
      <c r="I21" s="567">
        <v>170.09457663811617</v>
      </c>
      <c r="J21" s="571">
        <v>2157.1094242726654</v>
      </c>
    </row>
    <row r="22" spans="2:11" ht="18.350000000000001" x14ac:dyDescent="0.5">
      <c r="B22" s="596"/>
      <c r="C22" s="572">
        <v>3.94</v>
      </c>
      <c r="D22" s="572">
        <v>3.4510583326114812</v>
      </c>
      <c r="E22" s="572">
        <v>10.45</v>
      </c>
      <c r="F22" s="572">
        <v>0.79</v>
      </c>
      <c r="G22" s="572">
        <v>8.4700000000000006</v>
      </c>
      <c r="H22" s="572">
        <v>11.11</v>
      </c>
      <c r="I22" s="572">
        <v>3.47</v>
      </c>
      <c r="J22" s="573">
        <v>2.37</v>
      </c>
    </row>
    <row r="23" spans="2:11" ht="18.350000000000001" x14ac:dyDescent="0.5">
      <c r="B23" s="596" t="s">
        <v>335</v>
      </c>
      <c r="C23" s="567">
        <v>3809.0790381999072</v>
      </c>
      <c r="D23" s="567">
        <v>3495.2643173811534</v>
      </c>
      <c r="E23" s="567">
        <v>313.81472081875387</v>
      </c>
      <c r="F23" s="567">
        <v>432.90636268961373</v>
      </c>
      <c r="G23" s="567">
        <v>940.68761128112988</v>
      </c>
      <c r="H23" s="567">
        <v>651.74338602533612</v>
      </c>
      <c r="I23" s="567">
        <v>143.34885823991934</v>
      </c>
      <c r="J23" s="571">
        <v>2121.6703434104097</v>
      </c>
    </row>
    <row r="24" spans="2:11" ht="18.350000000000001" x14ac:dyDescent="0.5">
      <c r="B24" s="596"/>
      <c r="C24" s="572">
        <v>4.9400000000000004</v>
      </c>
      <c r="D24" s="572">
        <v>4.0999999999999996</v>
      </c>
      <c r="E24" s="572">
        <v>15.37</v>
      </c>
      <c r="F24" s="572">
        <v>1.0900000000000001</v>
      </c>
      <c r="G24" s="572">
        <v>8.18</v>
      </c>
      <c r="H24" s="572">
        <v>9.81</v>
      </c>
      <c r="I24" s="572">
        <v>6.75</v>
      </c>
      <c r="J24" s="573">
        <v>3</v>
      </c>
    </row>
    <row r="25" spans="2:11" ht="18.350000000000001" x14ac:dyDescent="0.5">
      <c r="B25" s="596" t="s">
        <v>3</v>
      </c>
      <c r="C25" s="567">
        <v>3596.7785066640513</v>
      </c>
      <c r="D25" s="567">
        <v>3283.2211884498975</v>
      </c>
      <c r="E25" s="567">
        <v>313.55731821415378</v>
      </c>
      <c r="F25" s="567">
        <v>36.345479656191522</v>
      </c>
      <c r="G25" s="567">
        <v>1001.1030252840943</v>
      </c>
      <c r="H25" s="567">
        <v>666.30853340904207</v>
      </c>
      <c r="I25" s="567">
        <v>182.14421922753061</v>
      </c>
      <c r="J25" s="571">
        <v>2245.7726835096114</v>
      </c>
    </row>
    <row r="26" spans="2:11" ht="18.350000000000001" x14ac:dyDescent="0.5">
      <c r="B26" s="596"/>
      <c r="C26" s="572">
        <v>5.25</v>
      </c>
      <c r="D26" s="572">
        <v>4.6500000000000004</v>
      </c>
      <c r="E26" s="572">
        <v>11.97</v>
      </c>
      <c r="F26" s="572">
        <v>1.48</v>
      </c>
      <c r="G26" s="572">
        <v>8.9600000000000009</v>
      </c>
      <c r="H26" s="572">
        <v>12.66</v>
      </c>
      <c r="I26" s="572">
        <v>2.77</v>
      </c>
      <c r="J26" s="573">
        <v>2.89</v>
      </c>
    </row>
    <row r="27" spans="2:11" ht="18.350000000000001" x14ac:dyDescent="0.5">
      <c r="B27" s="596">
        <v>1402</v>
      </c>
      <c r="C27" s="572"/>
      <c r="D27" s="572"/>
      <c r="E27" s="572"/>
      <c r="F27" s="572"/>
      <c r="G27" s="572"/>
      <c r="H27" s="572"/>
      <c r="I27" s="572"/>
      <c r="J27" s="573"/>
    </row>
    <row r="28" spans="2:11" ht="18.350000000000001" x14ac:dyDescent="0.5">
      <c r="B28" s="647" t="s">
        <v>342</v>
      </c>
      <c r="C28" s="634">
        <v>3784.3281286193464</v>
      </c>
      <c r="D28" s="634">
        <v>3396.6018116758896</v>
      </c>
      <c r="E28" s="634">
        <v>387.72631694345699</v>
      </c>
      <c r="F28" s="634">
        <v>341.91801627423587</v>
      </c>
      <c r="G28" s="634">
        <v>853.72850462915198</v>
      </c>
      <c r="H28" s="634">
        <v>562.67934829889339</v>
      </c>
      <c r="I28" s="634">
        <v>139.99555592668932</v>
      </c>
      <c r="J28" s="633">
        <v>2200.9552907725015</v>
      </c>
    </row>
    <row r="29" spans="2:11" ht="18.350000000000001" x14ac:dyDescent="0.5">
      <c r="B29" s="666"/>
      <c r="C29" s="572">
        <v>5.7179809552198435</v>
      </c>
      <c r="D29" s="572">
        <v>4.6127842714591907</v>
      </c>
      <c r="E29" s="572">
        <v>16.5</v>
      </c>
      <c r="F29" s="572">
        <v>0.59999999999999432</v>
      </c>
      <c r="G29" s="572">
        <v>3.8202350276219619</v>
      </c>
      <c r="H29" s="572">
        <v>4.2216496939596624</v>
      </c>
      <c r="I29" s="572">
        <v>1.6131740862389847</v>
      </c>
      <c r="J29" s="573">
        <v>5.5796586547347715</v>
      </c>
    </row>
    <row r="30" spans="2:11" ht="18.350000000000001" x14ac:dyDescent="0.5">
      <c r="B30" s="647" t="s">
        <v>305</v>
      </c>
      <c r="C30" s="634">
        <v>4326.5290090966218</v>
      </c>
      <c r="D30" s="634">
        <v>3958.9236292707978</v>
      </c>
      <c r="E30" s="634">
        <v>367.60537982582355</v>
      </c>
      <c r="F30" s="634">
        <v>770.44993646708599</v>
      </c>
      <c r="G30" s="634">
        <v>964.14069422996124</v>
      </c>
      <c r="H30" s="634">
        <v>631.26537774010092</v>
      </c>
      <c r="I30" s="634">
        <v>177.3391890190436</v>
      </c>
      <c r="J30" s="633">
        <v>2224.3329985737505</v>
      </c>
    </row>
    <row r="31" spans="2:11" ht="18.350000000000001" x14ac:dyDescent="0.5">
      <c r="B31" s="626"/>
      <c r="C31" s="572">
        <v>3.7911689046088242</v>
      </c>
      <c r="D31" s="572">
        <v>2.6575883157240696</v>
      </c>
      <c r="E31" s="572">
        <v>17.799999999999997</v>
      </c>
      <c r="F31" s="572">
        <v>9.9999999999994316E-2</v>
      </c>
      <c r="G31" s="572">
        <v>3.7105448637128688</v>
      </c>
      <c r="H31" s="572">
        <v>3.651755278188034</v>
      </c>
      <c r="I31" s="572">
        <v>4.2591671787047574</v>
      </c>
      <c r="J31" s="573">
        <v>3.1163729361458792</v>
      </c>
    </row>
    <row r="32" spans="2:11" ht="18.350000000000001" x14ac:dyDescent="0.5">
      <c r="B32" s="551" t="s">
        <v>335</v>
      </c>
      <c r="C32" s="797">
        <v>3969.5174408855155</v>
      </c>
      <c r="D32" s="797">
        <v>3610.8272149896798</v>
      </c>
      <c r="E32" s="797">
        <v>358.69022589583568</v>
      </c>
      <c r="F32" s="797">
        <v>433.77217541499294</v>
      </c>
      <c r="G32" s="797">
        <v>976.23226420266974</v>
      </c>
      <c r="H32" s="797">
        <v>680.03270425477672</v>
      </c>
      <c r="I32" s="797">
        <v>147.97514154754887</v>
      </c>
      <c r="J32" s="798">
        <v>2200.8227753720171</v>
      </c>
      <c r="K32" s="447"/>
    </row>
    <row r="33" spans="1:11" ht="18.350000000000001" x14ac:dyDescent="0.5">
      <c r="B33" s="671"/>
      <c r="C33" s="740">
        <v>4.211999831891859</v>
      </c>
      <c r="D33" s="740">
        <v>3.3062706312040149</v>
      </c>
      <c r="E33" s="740">
        <v>14.299999999999997</v>
      </c>
      <c r="F33" s="740">
        <v>0.20000000000000284</v>
      </c>
      <c r="G33" s="740">
        <v>3.7785820175872544</v>
      </c>
      <c r="H33" s="740">
        <v>4.3405608458818818</v>
      </c>
      <c r="I33" s="740">
        <v>3.227289958519691</v>
      </c>
      <c r="J33" s="739">
        <v>3.7306658976236946</v>
      </c>
      <c r="K33" s="888"/>
    </row>
    <row r="34" spans="1:11" ht="18.350000000000001" x14ac:dyDescent="0.5">
      <c r="B34" s="647" t="s">
        <v>336</v>
      </c>
      <c r="C34" s="634">
        <v>3758.0530655328575</v>
      </c>
      <c r="D34" s="634">
        <v>3412.5129008608601</v>
      </c>
      <c r="E34" s="634">
        <v>345.54016467199745</v>
      </c>
      <c r="F34" s="634">
        <v>36.381825135847713</v>
      </c>
      <c r="G34" s="634">
        <v>1067.0199725400912</v>
      </c>
      <c r="H34" s="634">
        <v>701.28515335022416</v>
      </c>
      <c r="I34" s="634">
        <v>213.19918186889831</v>
      </c>
      <c r="J34" s="633">
        <v>2309.1111031849214</v>
      </c>
      <c r="K34" s="889"/>
    </row>
    <row r="35" spans="1:11" ht="18.350000000000001" x14ac:dyDescent="0.5">
      <c r="B35" s="671"/>
      <c r="C35" s="740">
        <v>4.4838612822557593</v>
      </c>
      <c r="D35" s="740">
        <v>3.9379531560590664</v>
      </c>
      <c r="E35" s="740">
        <v>10.199999999999989</v>
      </c>
      <c r="F35" s="740">
        <v>0.10000000000000853</v>
      </c>
      <c r="G35" s="740">
        <v>6.5844319306987273</v>
      </c>
      <c r="H35" s="740">
        <v>5.2493129214826126</v>
      </c>
      <c r="I35" s="740">
        <v>17.049655911711639</v>
      </c>
      <c r="J35" s="739">
        <v>2.8203397494499143</v>
      </c>
    </row>
    <row r="36" spans="1:11" ht="18.350000000000001" x14ac:dyDescent="0.5">
      <c r="A36" s="448"/>
      <c r="B36" s="917">
        <v>1403</v>
      </c>
      <c r="C36" s="918"/>
      <c r="D36" s="918"/>
      <c r="E36" s="918"/>
      <c r="F36" s="918"/>
      <c r="G36" s="918"/>
      <c r="H36" s="918"/>
      <c r="I36" s="918"/>
      <c r="J36" s="919"/>
    </row>
    <row r="37" spans="1:11" ht="18.350000000000001" x14ac:dyDescent="0.5">
      <c r="B37" s="145" t="s">
        <v>342</v>
      </c>
      <c r="C37" s="741">
        <v>3905.0957789654994</v>
      </c>
      <c r="D37" s="741">
        <v>3480.5354619124141</v>
      </c>
      <c r="E37" s="741">
        <v>424.56031705308544</v>
      </c>
      <c r="F37" s="741">
        <v>352.5174747787371</v>
      </c>
      <c r="G37" s="741">
        <v>884.38702251179166</v>
      </c>
      <c r="H37" s="741">
        <v>581.02757035746981</v>
      </c>
      <c r="I37" s="741">
        <v>150.38246794649842</v>
      </c>
      <c r="J37" s="742">
        <v>2243.6309646218847</v>
      </c>
    </row>
    <row r="38" spans="1:11" ht="19" thickBot="1" x14ac:dyDescent="0.55000000000000004">
      <c r="B38" s="662"/>
      <c r="C38" s="581">
        <v>3.1912573709672785</v>
      </c>
      <c r="D38" s="581">
        <v>2.4711065615051098</v>
      </c>
      <c r="E38" s="581">
        <v>9.5</v>
      </c>
      <c r="F38" s="581">
        <v>3.0999999999999943</v>
      </c>
      <c r="G38" s="581">
        <v>3.5911320421422772</v>
      </c>
      <c r="H38" s="581">
        <v>3.2608664444585145</v>
      </c>
      <c r="I38" s="581">
        <v>7.4194583899851523</v>
      </c>
      <c r="J38" s="582">
        <v>1.9389614149956174</v>
      </c>
    </row>
    <row r="39" spans="1:11" ht="17.05" x14ac:dyDescent="0.45">
      <c r="B39" s="1266" t="s">
        <v>217</v>
      </c>
      <c r="C39" s="1266"/>
      <c r="D39" s="1266"/>
      <c r="E39" s="1266"/>
      <c r="F39" s="1266"/>
      <c r="G39" s="1266"/>
      <c r="H39" s="1266"/>
      <c r="I39" s="1266"/>
      <c r="J39" s="1266"/>
    </row>
    <row r="40" spans="1:11" ht="17.05" x14ac:dyDescent="0.45">
      <c r="B40" s="1266" t="s">
        <v>314</v>
      </c>
      <c r="C40" s="1266"/>
      <c r="D40" s="1266"/>
      <c r="E40" s="1266"/>
      <c r="F40" s="1266"/>
      <c r="G40" s="1266"/>
      <c r="H40" s="1266"/>
      <c r="I40" s="1266"/>
      <c r="J40" s="1266"/>
    </row>
    <row r="41" spans="1:11" ht="17.05" x14ac:dyDescent="0.45">
      <c r="B41" s="1266" t="s">
        <v>315</v>
      </c>
      <c r="C41" s="1266"/>
      <c r="D41" s="1266"/>
      <c r="E41" s="1266"/>
      <c r="F41" s="1266"/>
      <c r="G41" s="1266"/>
      <c r="H41" s="1266"/>
      <c r="I41" s="1266"/>
      <c r="J41" s="1266"/>
    </row>
    <row r="42" spans="1:11" ht="17.2" customHeight="1" x14ac:dyDescent="0.45">
      <c r="B42" s="1221"/>
      <c r="C42" s="618"/>
      <c r="D42" s="618"/>
      <c r="E42" s="618"/>
      <c r="F42" s="618"/>
      <c r="G42" s="618"/>
      <c r="H42" s="618"/>
      <c r="I42" s="618"/>
      <c r="J42" s="618"/>
    </row>
    <row r="43" spans="1:11" ht="19" customHeight="1" x14ac:dyDescent="0.5">
      <c r="B43" s="1221"/>
      <c r="C43" s="1221"/>
      <c r="D43" s="1221"/>
      <c r="E43" s="1221"/>
      <c r="F43" s="1221"/>
      <c r="G43" s="1221"/>
      <c r="H43" s="1221"/>
      <c r="I43" s="1221"/>
      <c r="J43" s="563" t="s">
        <v>301</v>
      </c>
    </row>
    <row r="44" spans="1:11" ht="18.350000000000001" x14ac:dyDescent="0.5">
      <c r="B44" s="1221"/>
      <c r="C44" s="1221"/>
      <c r="D44" s="1221"/>
      <c r="E44" s="1221"/>
      <c r="F44" s="1221"/>
      <c r="G44" s="1221"/>
      <c r="H44" s="618"/>
      <c r="I44" s="1221"/>
      <c r="J44" s="563" t="s">
        <v>468</v>
      </c>
    </row>
    <row r="45" spans="1:11" ht="18.350000000000001" x14ac:dyDescent="0.5">
      <c r="B45" s="1221"/>
      <c r="C45" s="1221"/>
      <c r="D45" s="1221"/>
      <c r="E45" s="1221"/>
      <c r="F45" s="1221"/>
      <c r="G45" s="646"/>
      <c r="H45" s="1221"/>
      <c r="I45" s="1221"/>
      <c r="J45" s="563" t="s">
        <v>302</v>
      </c>
    </row>
    <row r="46" spans="1:11" ht="22.25" x14ac:dyDescent="0.65">
      <c r="B46" s="1221"/>
      <c r="C46" s="1221"/>
      <c r="D46" s="1221"/>
      <c r="E46" s="1221"/>
      <c r="F46" s="1221"/>
      <c r="G46" s="1221"/>
      <c r="H46" s="1221"/>
      <c r="I46" s="1221"/>
      <c r="J46" s="564">
        <v>3</v>
      </c>
    </row>
    <row r="47" spans="1:11" ht="17.05" x14ac:dyDescent="0.45">
      <c r="B47" s="1274"/>
      <c r="C47" s="1274"/>
      <c r="D47" s="1274"/>
      <c r="E47" s="1274"/>
      <c r="F47" s="1274"/>
      <c r="G47" s="1274"/>
      <c r="H47" s="1274"/>
      <c r="I47" s="1274"/>
      <c r="J47" s="1274"/>
    </row>
    <row r="48" spans="1:11" ht="17.7" x14ac:dyDescent="0.45">
      <c r="B48" s="558"/>
      <c r="C48" s="558"/>
      <c r="D48" s="558"/>
      <c r="E48" s="558"/>
      <c r="F48" s="558"/>
      <c r="G48" s="558"/>
      <c r="H48" s="558"/>
      <c r="I48" s="558"/>
      <c r="J48" s="558"/>
      <c r="K48" s="630"/>
    </row>
  </sheetData>
  <mergeCells count="9">
    <mergeCell ref="B40:J40"/>
    <mergeCell ref="B41:J41"/>
    <mergeCell ref="B47:J47"/>
    <mergeCell ref="B3:B4"/>
    <mergeCell ref="C3:C4"/>
    <mergeCell ref="D3:D4"/>
    <mergeCell ref="E3:J3"/>
    <mergeCell ref="D14:H14"/>
    <mergeCell ref="B39:J3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8194A-6136-4D42-B7D3-507E64EF185E}">
  <dimension ref="B1:R44"/>
  <sheetViews>
    <sheetView rightToLeft="1" view="pageBreakPreview" topLeftCell="A16" zoomScaleNormal="100" zoomScaleSheetLayoutView="100" workbookViewId="0">
      <selection activeCell="I24" sqref="I24"/>
    </sheetView>
  </sheetViews>
  <sheetFormatPr defaultColWidth="9" defaultRowHeight="15.05" x14ac:dyDescent="0.3"/>
  <cols>
    <col min="1" max="1" width="9" style="554" customWidth="1"/>
    <col min="2" max="2" width="12.88671875" style="554" customWidth="1"/>
    <col min="3" max="3" width="13.109375" style="554" customWidth="1"/>
    <col min="4" max="4" width="10.88671875" style="554" bestFit="1" customWidth="1"/>
    <col min="5" max="5" width="9.6640625" style="554" bestFit="1" customWidth="1"/>
    <col min="6" max="6" width="2.33203125" style="554" customWidth="1"/>
    <col min="7" max="7" width="10.21875" style="554" bestFit="1" customWidth="1"/>
    <col min="8" max="8" width="9" style="554"/>
    <col min="9" max="9" width="2.33203125" style="554" customWidth="1"/>
    <col min="10" max="11" width="9" style="554"/>
    <col min="12" max="12" width="14.88671875" style="554" customWidth="1"/>
    <col min="13" max="13" width="9.6640625" style="554" bestFit="1" customWidth="1"/>
    <col min="14" max="14" width="10.33203125" style="554" customWidth="1"/>
    <col min="15" max="15" width="9.6640625" style="554" customWidth="1"/>
    <col min="16" max="16" width="14.6640625" style="554" customWidth="1"/>
    <col min="17" max="17" width="3.77734375" style="554" customWidth="1"/>
    <col min="18" max="18" width="11.6640625" style="554" bestFit="1" customWidth="1"/>
    <col min="19" max="16384" width="9" style="554"/>
  </cols>
  <sheetData>
    <row r="1" spans="2:18" ht="15.75" thickBot="1" x14ac:dyDescent="0.35">
      <c r="G1" s="44"/>
      <c r="J1" s="44"/>
    </row>
    <row r="2" spans="2:18" ht="23.6" thickBot="1" x14ac:dyDescent="0.7">
      <c r="B2" s="1228" t="s">
        <v>319</v>
      </c>
      <c r="C2" s="556"/>
      <c r="D2" s="556"/>
      <c r="E2" s="556"/>
      <c r="F2" s="556"/>
      <c r="G2" s="556"/>
      <c r="H2" s="556"/>
      <c r="I2" s="556"/>
      <c r="J2" s="556"/>
      <c r="K2" s="556"/>
      <c r="L2" s="556"/>
      <c r="M2" s="556"/>
      <c r="N2" s="556"/>
      <c r="O2" s="556"/>
      <c r="P2" s="557" t="s">
        <v>11</v>
      </c>
    </row>
    <row r="3" spans="2:18" ht="19.649999999999999" thickBot="1" x14ac:dyDescent="0.35">
      <c r="B3" s="1267" t="s">
        <v>312</v>
      </c>
      <c r="C3" s="1269" t="s">
        <v>13</v>
      </c>
      <c r="D3" s="1287" t="s">
        <v>16</v>
      </c>
      <c r="E3" s="1288"/>
      <c r="F3" s="1272"/>
      <c r="G3" s="1271" t="s">
        <v>22</v>
      </c>
      <c r="H3" s="1271"/>
      <c r="I3" s="1271"/>
      <c r="J3" s="1271"/>
      <c r="K3" s="1271"/>
      <c r="L3" s="1271"/>
      <c r="M3" s="1271"/>
      <c r="N3" s="1271" t="s">
        <v>19</v>
      </c>
      <c r="O3" s="1271" t="s">
        <v>20</v>
      </c>
      <c r="P3" s="1282" t="s">
        <v>21</v>
      </c>
    </row>
    <row r="4" spans="2:18" ht="19.649999999999999" thickBot="1" x14ac:dyDescent="0.35">
      <c r="B4" s="1285"/>
      <c r="C4" s="1286"/>
      <c r="D4" s="1289"/>
      <c r="E4" s="1290"/>
      <c r="F4" s="1291"/>
      <c r="G4" s="1271" t="s">
        <v>14</v>
      </c>
      <c r="H4" s="1271"/>
      <c r="I4" s="1271"/>
      <c r="J4" s="1271" t="s">
        <v>15</v>
      </c>
      <c r="K4" s="1271"/>
      <c r="L4" s="1271" t="s">
        <v>311</v>
      </c>
      <c r="M4" s="1271" t="s">
        <v>18</v>
      </c>
      <c r="N4" s="1280"/>
      <c r="O4" s="1280"/>
      <c r="P4" s="1283"/>
    </row>
    <row r="5" spans="2:18" ht="18" customHeight="1" thickBot="1" x14ac:dyDescent="0.35">
      <c r="B5" s="1268"/>
      <c r="C5" s="1270"/>
      <c r="D5" s="1229" t="s">
        <v>14</v>
      </c>
      <c r="E5" s="1229" t="s">
        <v>15</v>
      </c>
      <c r="F5" s="1292"/>
      <c r="G5" s="1229" t="s">
        <v>17</v>
      </c>
      <c r="H5" s="1229" t="s">
        <v>8</v>
      </c>
      <c r="I5" s="1281"/>
      <c r="J5" s="1229" t="s">
        <v>17</v>
      </c>
      <c r="K5" s="1229" t="s">
        <v>8</v>
      </c>
      <c r="L5" s="1281"/>
      <c r="M5" s="1281"/>
      <c r="N5" s="1281"/>
      <c r="O5" s="1281"/>
      <c r="P5" s="1284"/>
    </row>
    <row r="6" spans="2:18" ht="18.350000000000001" x14ac:dyDescent="0.5">
      <c r="B6" s="596">
        <v>1399</v>
      </c>
      <c r="C6" s="606">
        <v>40791.376857952797</v>
      </c>
      <c r="D6" s="606">
        <v>18873.917320963701</v>
      </c>
      <c r="E6" s="606">
        <v>5886.8760729728901</v>
      </c>
      <c r="F6" s="610"/>
      <c r="G6" s="606">
        <v>4101.8247259191803</v>
      </c>
      <c r="H6" s="606">
        <v>5724.0462049832104</v>
      </c>
      <c r="I6" s="610"/>
      <c r="J6" s="611">
        <v>285.69510031639902</v>
      </c>
      <c r="K6" s="606">
        <v>1295.77875132234</v>
      </c>
      <c r="L6" s="611">
        <v>209.77443784501801</v>
      </c>
      <c r="M6" s="606">
        <v>11617.119220386099</v>
      </c>
      <c r="N6" s="606">
        <v>-2023.6384762483301</v>
      </c>
      <c r="O6" s="606">
        <v>28149.007816836263</v>
      </c>
      <c r="P6" s="607">
        <v>15141.683707272099</v>
      </c>
    </row>
    <row r="7" spans="2:18" ht="18.350000000000001" x14ac:dyDescent="0.5">
      <c r="B7" s="596"/>
      <c r="C7" s="579">
        <v>100</v>
      </c>
      <c r="D7" s="579">
        <v>46.3</v>
      </c>
      <c r="E7" s="579">
        <v>14.4</v>
      </c>
      <c r="F7" s="644"/>
      <c r="G7" s="579">
        <v>10.1</v>
      </c>
      <c r="H7" s="579">
        <v>14</v>
      </c>
      <c r="I7" s="644"/>
      <c r="J7" s="579">
        <v>0.7</v>
      </c>
      <c r="K7" s="579">
        <v>3.2</v>
      </c>
      <c r="L7" s="572">
        <v>0.5</v>
      </c>
      <c r="M7" s="579">
        <v>28.5</v>
      </c>
      <c r="N7" s="579">
        <v>-5</v>
      </c>
      <c r="O7" s="631"/>
      <c r="P7" s="583"/>
    </row>
    <row r="8" spans="2:18" ht="18.350000000000001" x14ac:dyDescent="0.5">
      <c r="B8" s="593">
        <v>1400</v>
      </c>
      <c r="C8" s="606">
        <v>66774.502840584697</v>
      </c>
      <c r="D8" s="606">
        <v>28809.282935855899</v>
      </c>
      <c r="E8" s="606">
        <v>9504.4000041563304</v>
      </c>
      <c r="F8" s="610"/>
      <c r="G8" s="606">
        <v>6691.0808649074197</v>
      </c>
      <c r="H8" s="606">
        <v>8176.6048260014804</v>
      </c>
      <c r="I8" s="610"/>
      <c r="J8" s="611">
        <v>435.63795472179299</v>
      </c>
      <c r="K8" s="606">
        <v>2290.72499357682</v>
      </c>
      <c r="L8" s="611">
        <v>333.60226814091499</v>
      </c>
      <c r="M8" s="606">
        <v>17927.650907348401</v>
      </c>
      <c r="N8" s="606">
        <v>871.16014769497997</v>
      </c>
      <c r="O8" s="606">
        <v>47381.961909872116</v>
      </c>
      <c r="P8" s="633">
        <v>27162.520636959202</v>
      </c>
    </row>
    <row r="9" spans="2:18" ht="18.350000000000001" x14ac:dyDescent="0.5">
      <c r="B9" s="603"/>
      <c r="C9" s="604">
        <v>100</v>
      </c>
      <c r="D9" s="604">
        <v>43.1</v>
      </c>
      <c r="E9" s="604">
        <v>14.2</v>
      </c>
      <c r="F9" s="627"/>
      <c r="G9" s="604">
        <v>10</v>
      </c>
      <c r="H9" s="604">
        <v>12.2</v>
      </c>
      <c r="I9" s="627"/>
      <c r="J9" s="604">
        <v>0.7</v>
      </c>
      <c r="K9" s="604">
        <v>3.4</v>
      </c>
      <c r="L9" s="604">
        <v>0.5</v>
      </c>
      <c r="M9" s="604">
        <v>26.8</v>
      </c>
      <c r="N9" s="604">
        <v>1.3</v>
      </c>
      <c r="O9" s="641"/>
      <c r="P9" s="633"/>
    </row>
    <row r="10" spans="2:18" ht="18.350000000000001" x14ac:dyDescent="0.5">
      <c r="B10" s="596">
        <v>1401</v>
      </c>
      <c r="C10" s="567">
        <v>104350.049951473</v>
      </c>
      <c r="D10" s="567">
        <v>47250.256818898997</v>
      </c>
      <c r="E10" s="567">
        <v>13286.038669515399</v>
      </c>
      <c r="F10" s="601"/>
      <c r="G10" s="567">
        <v>10463.9037609838</v>
      </c>
      <c r="H10" s="567">
        <v>11010.2242572206</v>
      </c>
      <c r="I10" s="601"/>
      <c r="J10" s="584">
        <v>657.65603538644098</v>
      </c>
      <c r="K10" s="567">
        <v>3196.39522085627</v>
      </c>
      <c r="L10" s="584">
        <v>474.45408955277799</v>
      </c>
      <c r="M10" s="567">
        <v>25802.633363999801</v>
      </c>
      <c r="N10" s="567">
        <v>2122.7578987269098</v>
      </c>
      <c r="O10" s="567">
        <v>75970.3655762485</v>
      </c>
      <c r="P10" s="633">
        <v>41597.0474057479</v>
      </c>
      <c r="R10" s="1226"/>
    </row>
    <row r="11" spans="2:18" ht="18.350000000000001" x14ac:dyDescent="0.5">
      <c r="B11" s="671"/>
      <c r="C11" s="740">
        <v>100</v>
      </c>
      <c r="D11" s="740">
        <v>45.3</v>
      </c>
      <c r="E11" s="740">
        <v>12.7</v>
      </c>
      <c r="F11" s="672"/>
      <c r="G11" s="740">
        <v>10.02769406037647</v>
      </c>
      <c r="H11" s="740">
        <v>10.6</v>
      </c>
      <c r="I11" s="672"/>
      <c r="J11" s="740">
        <v>0.63024026887603368</v>
      </c>
      <c r="K11" s="740">
        <v>3.1</v>
      </c>
      <c r="L11" s="740">
        <v>0.5</v>
      </c>
      <c r="M11" s="740">
        <v>24.7</v>
      </c>
      <c r="N11" s="740">
        <v>2</v>
      </c>
      <c r="O11" s="743"/>
      <c r="P11" s="633"/>
    </row>
    <row r="12" spans="2:18" ht="18.350000000000001" x14ac:dyDescent="0.5">
      <c r="B12" s="647">
        <v>1402</v>
      </c>
      <c r="C12" s="634">
        <v>143039.26695462933</v>
      </c>
      <c r="D12" s="634">
        <v>71941.643413360493</v>
      </c>
      <c r="E12" s="634">
        <v>18422.330259048547</v>
      </c>
      <c r="F12" s="616"/>
      <c r="G12" s="634">
        <v>16078.866029707679</v>
      </c>
      <c r="H12" s="634">
        <v>16151.101075574554</v>
      </c>
      <c r="I12" s="616"/>
      <c r="J12" s="634">
        <v>1029</v>
      </c>
      <c r="K12" s="634">
        <v>4446.9945243238471</v>
      </c>
      <c r="L12" s="635">
        <v>657.94205136979906</v>
      </c>
      <c r="M12" s="634">
        <v>38363.588024231103</v>
      </c>
      <c r="N12" s="634">
        <v>-5403.951263853246</v>
      </c>
      <c r="O12" s="634">
        <v>100685.80578380685</v>
      </c>
      <c r="P12" s="633">
        <v>49750.840184767498</v>
      </c>
    </row>
    <row r="13" spans="2:18" ht="19" thickBot="1" x14ac:dyDescent="0.55000000000000004">
      <c r="B13" s="72"/>
      <c r="C13" s="1079">
        <v>100</v>
      </c>
      <c r="D13" s="1079">
        <v>50.295030829666985</v>
      </c>
      <c r="E13" s="1079">
        <v>12.879211877457349</v>
      </c>
      <c r="F13" s="568"/>
      <c r="G13" s="1079">
        <v>11.240875580554912</v>
      </c>
      <c r="H13" s="1079">
        <v>11.291375731600699</v>
      </c>
      <c r="I13" s="568"/>
      <c r="J13" s="1079">
        <v>0.71916220290860278</v>
      </c>
      <c r="K13" s="1079">
        <v>3.1089326861094659</v>
      </c>
      <c r="L13" s="1079">
        <v>0.45997303074720869</v>
      </c>
      <c r="M13" s="1079">
        <v>26.820319231920887</v>
      </c>
      <c r="N13" s="1079">
        <v>-3.7779494952021304</v>
      </c>
      <c r="O13" s="1081"/>
      <c r="P13" s="1230"/>
    </row>
    <row r="14" spans="2:18" ht="18.350000000000001" x14ac:dyDescent="0.5">
      <c r="B14" s="576">
        <v>1400</v>
      </c>
      <c r="C14" s="579"/>
      <c r="D14" s="579"/>
      <c r="E14" s="579"/>
      <c r="F14" s="644"/>
      <c r="G14" s="644"/>
      <c r="H14" s="644"/>
      <c r="I14" s="644"/>
      <c r="J14" s="644"/>
      <c r="K14" s="644"/>
      <c r="L14" s="644"/>
      <c r="M14" s="579"/>
      <c r="N14" s="579"/>
      <c r="O14" s="644"/>
      <c r="P14" s="645"/>
    </row>
    <row r="15" spans="2:18" ht="18.350000000000001" x14ac:dyDescent="0.5">
      <c r="B15" s="576" t="s">
        <v>3</v>
      </c>
      <c r="C15" s="606">
        <v>18035.921493352798</v>
      </c>
      <c r="D15" s="606">
        <v>8143.8968736464803</v>
      </c>
      <c r="E15" s="606">
        <v>3245.8588577589098</v>
      </c>
      <c r="F15" s="610"/>
      <c r="G15" s="588" t="s">
        <v>268</v>
      </c>
      <c r="H15" s="612" t="s">
        <v>268</v>
      </c>
      <c r="I15" s="610"/>
      <c r="J15" s="612" t="s">
        <v>268</v>
      </c>
      <c r="K15" s="612" t="s">
        <v>268</v>
      </c>
      <c r="L15" s="612" t="s">
        <v>268</v>
      </c>
      <c r="M15" s="606">
        <v>5941.7749080645299</v>
      </c>
      <c r="N15" s="611">
        <v>781.396631902237</v>
      </c>
      <c r="O15" s="612" t="s">
        <v>268</v>
      </c>
      <c r="P15" s="613" t="s">
        <v>268</v>
      </c>
    </row>
    <row r="16" spans="2:18" ht="18.350000000000001" x14ac:dyDescent="0.5">
      <c r="B16" s="576"/>
      <c r="C16" s="579">
        <v>100</v>
      </c>
      <c r="D16" s="579">
        <v>45.153760935630316</v>
      </c>
      <c r="E16" s="579">
        <v>17.996634432874341</v>
      </c>
      <c r="F16" s="644"/>
      <c r="G16" s="644"/>
      <c r="H16" s="644"/>
      <c r="I16" s="644"/>
      <c r="J16" s="644"/>
      <c r="K16" s="644"/>
      <c r="L16" s="644"/>
      <c r="M16" s="579">
        <v>32.944116053368262</v>
      </c>
      <c r="N16" s="579">
        <v>4.3324464025318861</v>
      </c>
      <c r="O16" s="644"/>
      <c r="P16" s="645"/>
    </row>
    <row r="17" spans="2:16" ht="18.350000000000001" x14ac:dyDescent="0.5">
      <c r="B17" s="576">
        <v>1401</v>
      </c>
      <c r="C17" s="579"/>
      <c r="D17" s="579"/>
      <c r="E17" s="579"/>
      <c r="F17" s="644"/>
      <c r="G17" s="644"/>
      <c r="H17" s="644"/>
      <c r="I17" s="644"/>
      <c r="J17" s="644"/>
      <c r="K17" s="644"/>
      <c r="L17" s="644"/>
      <c r="M17" s="579"/>
      <c r="N17" s="579"/>
      <c r="O17" s="644"/>
      <c r="P17" s="645"/>
    </row>
    <row r="18" spans="2:16" ht="18.350000000000001" x14ac:dyDescent="0.5">
      <c r="B18" s="576" t="s">
        <v>342</v>
      </c>
      <c r="C18" s="606">
        <v>21721.250512922401</v>
      </c>
      <c r="D18" s="606">
        <v>9130.0018619294005</v>
      </c>
      <c r="E18" s="606">
        <v>2279.7405180525798</v>
      </c>
      <c r="F18" s="610"/>
      <c r="G18" s="588" t="s">
        <v>268</v>
      </c>
      <c r="H18" s="612" t="s">
        <v>268</v>
      </c>
      <c r="I18" s="610"/>
      <c r="J18" s="612" t="s">
        <v>268</v>
      </c>
      <c r="K18" s="612" t="s">
        <v>268</v>
      </c>
      <c r="L18" s="612" t="s">
        <v>268</v>
      </c>
      <c r="M18" s="606">
        <v>4445.2191507553198</v>
      </c>
      <c r="N18" s="606">
        <v>1913.88510707566</v>
      </c>
      <c r="O18" s="612" t="s">
        <v>268</v>
      </c>
      <c r="P18" s="613" t="s">
        <v>268</v>
      </c>
    </row>
    <row r="19" spans="2:16" ht="18.350000000000001" x14ac:dyDescent="0.5">
      <c r="B19" s="576"/>
      <c r="C19" s="579">
        <v>100</v>
      </c>
      <c r="D19" s="579">
        <v>42.032579369672028</v>
      </c>
      <c r="E19" s="579">
        <v>10.460114928128387</v>
      </c>
      <c r="F19" s="644"/>
      <c r="G19" s="644"/>
      <c r="H19" s="644"/>
      <c r="I19" s="644"/>
      <c r="J19" s="644"/>
      <c r="K19" s="644"/>
      <c r="L19" s="644"/>
      <c r="M19" s="579">
        <v>20.464839941470096</v>
      </c>
      <c r="N19" s="579">
        <v>8.8111184295630256</v>
      </c>
      <c r="O19" s="644"/>
      <c r="P19" s="645"/>
    </row>
    <row r="20" spans="2:16" ht="18.350000000000001" x14ac:dyDescent="0.5">
      <c r="B20" s="596" t="s">
        <v>305</v>
      </c>
      <c r="C20" s="567">
        <v>28607.8397729518</v>
      </c>
      <c r="D20" s="567">
        <v>11056.941424998</v>
      </c>
      <c r="E20" s="567">
        <v>3123.7686762129101</v>
      </c>
      <c r="F20" s="601"/>
      <c r="G20" s="585" t="s">
        <v>268</v>
      </c>
      <c r="H20" s="585" t="s">
        <v>268</v>
      </c>
      <c r="I20" s="601"/>
      <c r="J20" s="585" t="s">
        <v>268</v>
      </c>
      <c r="K20" s="585" t="s">
        <v>268</v>
      </c>
      <c r="L20" s="585" t="s">
        <v>268</v>
      </c>
      <c r="M20" s="567">
        <v>6076.3160878847902</v>
      </c>
      <c r="N20" s="567">
        <v>-74.537859097285207</v>
      </c>
      <c r="O20" s="585" t="s">
        <v>268</v>
      </c>
      <c r="P20" s="586" t="s">
        <v>268</v>
      </c>
    </row>
    <row r="21" spans="2:16" ht="18.350000000000001" x14ac:dyDescent="0.5">
      <c r="B21" s="596"/>
      <c r="C21" s="572">
        <v>100</v>
      </c>
      <c r="D21" s="572">
        <v>38.650039684059543</v>
      </c>
      <c r="E21" s="572">
        <v>10.919274929547026</v>
      </c>
      <c r="F21" s="601"/>
      <c r="G21" s="601"/>
      <c r="H21" s="601"/>
      <c r="I21" s="601"/>
      <c r="J21" s="601"/>
      <c r="K21" s="601"/>
      <c r="L21" s="601"/>
      <c r="M21" s="572">
        <v>21.24003817173864</v>
      </c>
      <c r="N21" s="572">
        <v>-0.26055046340045379</v>
      </c>
      <c r="O21" s="601"/>
      <c r="P21" s="602"/>
    </row>
    <row r="22" spans="2:16" ht="18.350000000000001" x14ac:dyDescent="0.5">
      <c r="B22" s="596" t="s">
        <v>335</v>
      </c>
      <c r="C22" s="567">
        <v>27160.9931604907</v>
      </c>
      <c r="D22" s="567">
        <v>12567.1770968808</v>
      </c>
      <c r="E22" s="567">
        <v>3549.1610391132099</v>
      </c>
      <c r="F22" s="601"/>
      <c r="G22" s="585" t="s">
        <v>268</v>
      </c>
      <c r="H22" s="585" t="s">
        <v>268</v>
      </c>
      <c r="I22" s="601"/>
      <c r="J22" s="585" t="s">
        <v>268</v>
      </c>
      <c r="K22" s="585" t="s">
        <v>268</v>
      </c>
      <c r="L22" s="585" t="s">
        <v>268</v>
      </c>
      <c r="M22" s="567">
        <v>6646.96576670167</v>
      </c>
      <c r="N22" s="567">
        <v>653.20371130620299</v>
      </c>
      <c r="O22" s="585" t="s">
        <v>268</v>
      </c>
      <c r="P22" s="586" t="s">
        <v>268</v>
      </c>
    </row>
    <row r="23" spans="2:16" ht="18.350000000000001" x14ac:dyDescent="0.5">
      <c r="B23" s="596"/>
      <c r="C23" s="572">
        <v>100</v>
      </c>
      <c r="D23" s="572">
        <v>46.269210491026676</v>
      </c>
      <c r="E23" s="572">
        <v>13.067125410848139</v>
      </c>
      <c r="F23" s="601"/>
      <c r="G23" s="601"/>
      <c r="H23" s="601"/>
      <c r="I23" s="601"/>
      <c r="J23" s="601"/>
      <c r="K23" s="601"/>
      <c r="L23" s="601"/>
      <c r="M23" s="572">
        <v>24.472469498540157</v>
      </c>
      <c r="N23" s="572">
        <v>2.4049330871169126</v>
      </c>
      <c r="O23" s="601"/>
      <c r="P23" s="602"/>
    </row>
    <row r="24" spans="2:16" ht="18.350000000000001" x14ac:dyDescent="0.5">
      <c r="B24" s="596" t="s">
        <v>3</v>
      </c>
      <c r="C24" s="567">
        <v>26859.966505108499</v>
      </c>
      <c r="D24" s="567">
        <v>14496.136435090701</v>
      </c>
      <c r="E24" s="567">
        <v>4333.3684361366604</v>
      </c>
      <c r="F24" s="601"/>
      <c r="G24" s="585" t="s">
        <v>268</v>
      </c>
      <c r="H24" s="585" t="s">
        <v>268</v>
      </c>
      <c r="I24" s="601"/>
      <c r="J24" s="585" t="s">
        <v>268</v>
      </c>
      <c r="K24" s="585" t="s">
        <v>268</v>
      </c>
      <c r="L24" s="585" t="s">
        <v>268</v>
      </c>
      <c r="M24" s="567">
        <v>8634.1323586580493</v>
      </c>
      <c r="N24" s="567">
        <v>-369.79306055767103</v>
      </c>
      <c r="O24" s="585" t="s">
        <v>268</v>
      </c>
      <c r="P24" s="586" t="s">
        <v>268</v>
      </c>
    </row>
    <row r="25" spans="2:16" ht="18.350000000000001" x14ac:dyDescent="0.5">
      <c r="B25" s="596"/>
      <c r="C25" s="572">
        <v>100</v>
      </c>
      <c r="D25" s="572">
        <v>53.96930198082606</v>
      </c>
      <c r="E25" s="572">
        <v>16.133186299068932</v>
      </c>
      <c r="F25" s="601"/>
      <c r="G25" s="601"/>
      <c r="H25" s="601"/>
      <c r="I25" s="601"/>
      <c r="J25" s="601"/>
      <c r="K25" s="601"/>
      <c r="L25" s="601"/>
      <c r="M25" s="572">
        <v>32.144985575525304</v>
      </c>
      <c r="N25" s="572">
        <v>-1.3767443101142371</v>
      </c>
      <c r="O25" s="601"/>
      <c r="P25" s="602"/>
    </row>
    <row r="26" spans="2:16" ht="18.350000000000001" x14ac:dyDescent="0.5">
      <c r="B26" s="596">
        <v>1402</v>
      </c>
      <c r="C26" s="574"/>
      <c r="D26" s="574"/>
      <c r="E26" s="574"/>
      <c r="F26" s="601"/>
      <c r="G26" s="585"/>
      <c r="H26" s="585"/>
      <c r="I26" s="601"/>
      <c r="J26" s="585"/>
      <c r="K26" s="585"/>
      <c r="L26" s="585"/>
      <c r="M26" s="574"/>
      <c r="N26" s="574"/>
      <c r="O26" s="585"/>
      <c r="P26" s="669"/>
    </row>
    <row r="27" spans="2:16" ht="18.350000000000001" x14ac:dyDescent="0.5">
      <c r="B27" s="647" t="s">
        <v>342</v>
      </c>
      <c r="C27" s="574">
        <v>30364.295815249854</v>
      </c>
      <c r="D27" s="574">
        <v>15630.563187623133</v>
      </c>
      <c r="E27" s="574">
        <v>3652.5001615581382</v>
      </c>
      <c r="F27" s="601"/>
      <c r="G27" s="585" t="s">
        <v>268</v>
      </c>
      <c r="H27" s="585" t="s">
        <v>268</v>
      </c>
      <c r="I27" s="601"/>
      <c r="J27" s="585" t="s">
        <v>268</v>
      </c>
      <c r="K27" s="585" t="s">
        <v>268</v>
      </c>
      <c r="L27" s="585" t="s">
        <v>268</v>
      </c>
      <c r="M27" s="574">
        <v>6455.409569030553</v>
      </c>
      <c r="N27" s="574">
        <v>-518.76120009339047</v>
      </c>
      <c r="O27" s="585" t="s">
        <v>268</v>
      </c>
      <c r="P27" s="669" t="s">
        <v>268</v>
      </c>
    </row>
    <row r="28" spans="2:16" ht="18.350000000000001" x14ac:dyDescent="0.5">
      <c r="B28" s="626"/>
      <c r="C28" s="572">
        <v>100</v>
      </c>
      <c r="D28" s="572">
        <v>51.476784716914125</v>
      </c>
      <c r="E28" s="572">
        <v>12.028930898913664</v>
      </c>
      <c r="F28" s="616"/>
      <c r="G28" s="670"/>
      <c r="H28" s="670"/>
      <c r="I28" s="616"/>
      <c r="J28" s="670"/>
      <c r="K28" s="670"/>
      <c r="L28" s="670"/>
      <c r="M28" s="572">
        <v>21.2598691842162</v>
      </c>
      <c r="N28" s="572">
        <v>-1.7084578652828599</v>
      </c>
      <c r="O28" s="670"/>
      <c r="P28" s="669"/>
    </row>
    <row r="29" spans="2:16" ht="18.350000000000001" x14ac:dyDescent="0.5">
      <c r="B29" s="551" t="s">
        <v>305</v>
      </c>
      <c r="C29" s="574">
        <v>39070.040456619274</v>
      </c>
      <c r="D29" s="574">
        <v>17127.202267321954</v>
      </c>
      <c r="E29" s="574">
        <v>4252.6574682703758</v>
      </c>
      <c r="F29" s="574"/>
      <c r="G29" s="585" t="s">
        <v>268</v>
      </c>
      <c r="H29" s="585" t="s">
        <v>268</v>
      </c>
      <c r="I29" s="585"/>
      <c r="J29" s="585" t="s">
        <v>268</v>
      </c>
      <c r="K29" s="585" t="s">
        <v>268</v>
      </c>
      <c r="L29" s="585" t="s">
        <v>268</v>
      </c>
      <c r="M29" s="574">
        <v>9334.6888961386194</v>
      </c>
      <c r="N29" s="574">
        <v>-2023.5112290216014</v>
      </c>
      <c r="O29" s="585" t="s">
        <v>268</v>
      </c>
      <c r="P29" s="586" t="s">
        <v>268</v>
      </c>
    </row>
    <row r="30" spans="2:16" ht="18.350000000000001" x14ac:dyDescent="0.5">
      <c r="B30" s="626"/>
      <c r="C30" s="572">
        <v>100</v>
      </c>
      <c r="D30" s="572">
        <v>43.837175664916046</v>
      </c>
      <c r="E30" s="572">
        <v>10.884701982820413</v>
      </c>
      <c r="F30" s="572"/>
      <c r="G30" s="572"/>
      <c r="H30" s="572"/>
      <c r="I30" s="572"/>
      <c r="J30" s="572"/>
      <c r="K30" s="572"/>
      <c r="L30" s="572"/>
      <c r="M30" s="572">
        <v>23.892191528450621</v>
      </c>
      <c r="N30" s="572">
        <v>-5.1791889779801261</v>
      </c>
      <c r="O30" s="670"/>
      <c r="P30" s="669"/>
    </row>
    <row r="31" spans="2:16" ht="18.350000000000001" x14ac:dyDescent="0.5">
      <c r="B31" s="551" t="s">
        <v>335</v>
      </c>
      <c r="C31" s="574">
        <v>37325.138898692763</v>
      </c>
      <c r="D31" s="574">
        <v>18410.91444693039</v>
      </c>
      <c r="E31" s="574">
        <v>4573.1767661021395</v>
      </c>
      <c r="F31" s="574"/>
      <c r="G31" s="585" t="s">
        <v>268</v>
      </c>
      <c r="H31" s="585" t="s">
        <v>268</v>
      </c>
      <c r="I31" s="585"/>
      <c r="J31" s="585" t="s">
        <v>268</v>
      </c>
      <c r="K31" s="585" t="s">
        <v>268</v>
      </c>
      <c r="L31" s="585" t="s">
        <v>268</v>
      </c>
      <c r="M31" s="574">
        <v>9809.7670801711884</v>
      </c>
      <c r="N31" s="574">
        <v>-1710.2573482746539</v>
      </c>
      <c r="O31" s="585" t="s">
        <v>268</v>
      </c>
      <c r="P31" s="586" t="s">
        <v>268</v>
      </c>
    </row>
    <row r="32" spans="2:16" ht="18.350000000000001" x14ac:dyDescent="0.5">
      <c r="B32" s="626"/>
      <c r="C32" s="572">
        <v>100</v>
      </c>
      <c r="D32" s="572">
        <v>49.325776112718486</v>
      </c>
      <c r="E32" s="572">
        <v>12.252269920587773</v>
      </c>
      <c r="F32" s="572"/>
      <c r="G32" s="572"/>
      <c r="H32" s="572"/>
      <c r="I32" s="572"/>
      <c r="J32" s="572"/>
      <c r="K32" s="572"/>
      <c r="L32" s="572"/>
      <c r="M32" s="572">
        <v>26.281930542299349</v>
      </c>
      <c r="N32" s="572">
        <v>-4.5820522005734636</v>
      </c>
      <c r="O32" s="670"/>
      <c r="P32" s="669"/>
    </row>
    <row r="33" spans="2:16" ht="18.350000000000001" x14ac:dyDescent="0.5">
      <c r="B33" s="551" t="s">
        <v>336</v>
      </c>
      <c r="C33" s="574">
        <v>36279.791784067456</v>
      </c>
      <c r="D33" s="574">
        <v>20772.96351148501</v>
      </c>
      <c r="E33" s="574">
        <v>5943.9958631178952</v>
      </c>
      <c r="F33" s="574"/>
      <c r="G33" s="585" t="s">
        <v>268</v>
      </c>
      <c r="H33" s="585" t="s">
        <v>268</v>
      </c>
      <c r="I33" s="585"/>
      <c r="J33" s="585" t="s">
        <v>268</v>
      </c>
      <c r="K33" s="585" t="s">
        <v>268</v>
      </c>
      <c r="L33" s="585" t="s">
        <v>268</v>
      </c>
      <c r="M33" s="574">
        <v>12763.722478890746</v>
      </c>
      <c r="N33" s="574">
        <v>-1151.4214864636008</v>
      </c>
      <c r="O33" s="585" t="s">
        <v>268</v>
      </c>
      <c r="P33" s="586" t="s">
        <v>268</v>
      </c>
    </row>
    <row r="34" spans="2:16" ht="18.350000000000001" x14ac:dyDescent="0.5">
      <c r="B34" s="626"/>
      <c r="C34" s="572">
        <v>100</v>
      </c>
      <c r="D34" s="572">
        <v>57.257670151810544</v>
      </c>
      <c r="E34" s="572">
        <v>16.383765095719884</v>
      </c>
      <c r="F34" s="572"/>
      <c r="G34" s="572"/>
      <c r="H34" s="572"/>
      <c r="I34" s="572"/>
      <c r="J34" s="572"/>
      <c r="K34" s="572"/>
      <c r="L34" s="572"/>
      <c r="M34" s="572">
        <v>35.181355380589672</v>
      </c>
      <c r="N34" s="572">
        <v>-3.173726832052151</v>
      </c>
      <c r="O34" s="670"/>
      <c r="P34" s="669"/>
    </row>
    <row r="35" spans="2:16" ht="18.350000000000001" x14ac:dyDescent="0.5">
      <c r="B35" s="920">
        <v>1403</v>
      </c>
      <c r="C35" s="648"/>
      <c r="D35" s="648"/>
      <c r="E35" s="648"/>
      <c r="F35" s="648"/>
      <c r="G35" s="648"/>
      <c r="H35" s="648"/>
      <c r="I35" s="648"/>
      <c r="J35" s="648"/>
      <c r="K35" s="648"/>
      <c r="L35" s="648"/>
      <c r="M35" s="648"/>
      <c r="N35" s="648"/>
      <c r="O35" s="660"/>
      <c r="P35" s="661"/>
    </row>
    <row r="36" spans="2:16" ht="18.350000000000001" x14ac:dyDescent="0.5">
      <c r="B36" s="657" t="s">
        <v>0</v>
      </c>
      <c r="C36" s="652">
        <v>40211.445629351001</v>
      </c>
      <c r="D36" s="652">
        <v>21241.935371979798</v>
      </c>
      <c r="E36" s="652">
        <v>4792.95922547809</v>
      </c>
      <c r="F36" s="652"/>
      <c r="G36" s="663" t="s">
        <v>268</v>
      </c>
      <c r="H36" s="663" t="s">
        <v>268</v>
      </c>
      <c r="I36" s="663"/>
      <c r="J36" s="663" t="s">
        <v>268</v>
      </c>
      <c r="K36" s="663" t="s">
        <v>268</v>
      </c>
      <c r="L36" s="663" t="s">
        <v>268</v>
      </c>
      <c r="M36" s="652">
        <v>8249.0858582664296</v>
      </c>
      <c r="N36" s="652">
        <v>-227.28446490754899</v>
      </c>
      <c r="O36" s="663" t="s">
        <v>268</v>
      </c>
      <c r="P36" s="664" t="s">
        <v>268</v>
      </c>
    </row>
    <row r="37" spans="2:16" ht="19" thickBot="1" x14ac:dyDescent="0.55000000000000004">
      <c r="B37" s="662"/>
      <c r="C37" s="648">
        <v>100</v>
      </c>
      <c r="D37" s="648">
        <v>52.825594900957753</v>
      </c>
      <c r="E37" s="648">
        <v>11.919390488114235</v>
      </c>
      <c r="F37" s="648"/>
      <c r="G37" s="648"/>
      <c r="H37" s="648"/>
      <c r="I37" s="648"/>
      <c r="J37" s="648"/>
      <c r="K37" s="648"/>
      <c r="L37" s="648"/>
      <c r="M37" s="648">
        <v>20.514273309898819</v>
      </c>
      <c r="N37" s="648">
        <v>-0.56522331229407652</v>
      </c>
      <c r="O37" s="660"/>
      <c r="P37" s="661"/>
    </row>
    <row r="38" spans="2:16" ht="17.05" x14ac:dyDescent="0.45">
      <c r="B38" s="1279" t="s">
        <v>217</v>
      </c>
      <c r="C38" s="1279"/>
      <c r="D38" s="1279"/>
      <c r="E38" s="1279"/>
      <c r="F38" s="1279"/>
      <c r="G38" s="1279"/>
      <c r="H38" s="1279"/>
      <c r="I38" s="1279"/>
      <c r="J38" s="1279"/>
      <c r="K38" s="1279"/>
      <c r="L38" s="1279"/>
      <c r="M38" s="1279"/>
      <c r="N38" s="1279"/>
      <c r="O38" s="1279"/>
      <c r="P38" s="1279"/>
    </row>
    <row r="39" spans="2:16" ht="17.05" x14ac:dyDescent="0.45">
      <c r="B39" s="1266" t="s">
        <v>314</v>
      </c>
      <c r="C39" s="1266"/>
      <c r="D39" s="1266"/>
      <c r="E39" s="1266"/>
      <c r="F39" s="1266"/>
      <c r="G39" s="1266"/>
      <c r="H39" s="1266"/>
      <c r="I39" s="1266"/>
      <c r="J39" s="1266"/>
      <c r="K39" s="1266"/>
      <c r="L39" s="1266"/>
      <c r="M39" s="1266"/>
      <c r="N39" s="1266"/>
      <c r="O39" s="1266"/>
      <c r="P39" s="1266"/>
    </row>
    <row r="40" spans="2:16" ht="17.05" x14ac:dyDescent="0.45">
      <c r="B40" s="1221"/>
      <c r="C40" s="1221"/>
      <c r="D40" s="1221"/>
      <c r="E40" s="1221"/>
      <c r="F40" s="1221"/>
      <c r="G40" s="1221"/>
      <c r="H40" s="1221"/>
      <c r="I40" s="1221"/>
      <c r="J40" s="1221"/>
      <c r="K40" s="1221"/>
      <c r="L40" s="1221"/>
      <c r="M40" s="1221"/>
      <c r="N40" s="1221"/>
      <c r="O40" s="1221"/>
      <c r="P40" s="1221"/>
    </row>
    <row r="41" spans="2:16" ht="18.350000000000001" x14ac:dyDescent="0.5">
      <c r="B41" s="1221"/>
      <c r="C41" s="1221"/>
      <c r="D41" s="1221"/>
      <c r="E41" s="1221"/>
      <c r="F41" s="1221"/>
      <c r="G41" s="1221"/>
      <c r="H41" s="1221"/>
      <c r="I41" s="1221"/>
      <c r="J41" s="1221"/>
      <c r="K41" s="1221"/>
      <c r="L41" s="1221"/>
      <c r="M41" s="1221"/>
      <c r="N41" s="1221"/>
      <c r="P41" s="563" t="s">
        <v>301</v>
      </c>
    </row>
    <row r="42" spans="2:16" ht="18.350000000000001" x14ac:dyDescent="0.5">
      <c r="B42" s="1221"/>
      <c r="C42" s="1221"/>
      <c r="D42" s="1221"/>
      <c r="E42" s="1221"/>
      <c r="F42" s="1221"/>
      <c r="G42" s="1221"/>
      <c r="H42" s="1221"/>
      <c r="I42" s="1221"/>
      <c r="J42" s="1221"/>
      <c r="K42" s="1221"/>
      <c r="L42" s="1221"/>
      <c r="M42" s="1221"/>
      <c r="N42" s="1221"/>
      <c r="P42" s="563" t="s">
        <v>468</v>
      </c>
    </row>
    <row r="43" spans="2:16" ht="18.350000000000001" x14ac:dyDescent="0.5">
      <c r="B43" s="1221"/>
      <c r="C43" s="1221"/>
      <c r="D43" s="1221"/>
      <c r="E43" s="1221"/>
      <c r="F43" s="1221"/>
      <c r="G43" s="1221"/>
      <c r="H43" s="1221"/>
      <c r="I43" s="1221"/>
      <c r="J43" s="1221"/>
      <c r="K43" s="1221"/>
      <c r="L43" s="1221"/>
      <c r="M43" s="1221"/>
      <c r="N43" s="1221"/>
      <c r="P43" s="563" t="s">
        <v>302</v>
      </c>
    </row>
    <row r="44" spans="2:16" ht="22.25" x14ac:dyDescent="0.65">
      <c r="B44" s="1221"/>
      <c r="C44" s="1221"/>
      <c r="D44" s="1221"/>
      <c r="E44" s="1221"/>
      <c r="F44" s="1221"/>
      <c r="G44" s="1221"/>
      <c r="H44" s="1221"/>
      <c r="I44" s="1221"/>
      <c r="J44" s="1221"/>
      <c r="K44" s="1221"/>
      <c r="L44" s="1221"/>
      <c r="M44" s="1221"/>
      <c r="N44" s="1221"/>
      <c r="P44" s="564">
        <v>4</v>
      </c>
    </row>
  </sheetData>
  <mergeCells count="15">
    <mergeCell ref="B38:P38"/>
    <mergeCell ref="B39:P39"/>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A67E-175B-473F-8D3D-6CF8D7B4F012}">
  <dimension ref="A1:P46"/>
  <sheetViews>
    <sheetView rightToLeft="1" view="pageBreakPreview" topLeftCell="A16" zoomScaleNormal="100" zoomScaleSheetLayoutView="100" workbookViewId="0">
      <selection activeCell="G50" sqref="G50"/>
    </sheetView>
  </sheetViews>
  <sheetFormatPr defaultColWidth="9" defaultRowHeight="15.05" x14ac:dyDescent="0.3"/>
  <cols>
    <col min="1" max="1" width="9" style="554" customWidth="1"/>
    <col min="2" max="2" width="11.88671875" style="554" customWidth="1"/>
    <col min="3" max="3" width="11.77734375" style="554" customWidth="1"/>
    <col min="4" max="4" width="7.88671875" style="554" customWidth="1"/>
    <col min="5" max="5" width="8.109375" style="554" customWidth="1"/>
    <col min="6" max="6" width="2.6640625" style="554" customWidth="1"/>
    <col min="7" max="7" width="8.6640625" style="554" customWidth="1"/>
    <col min="8" max="8" width="8.88671875" style="554" customWidth="1"/>
    <col min="9" max="9" width="2.33203125" style="554" customWidth="1"/>
    <col min="10" max="10" width="8.33203125" style="554" customWidth="1"/>
    <col min="11" max="11" width="8.88671875" style="554" customWidth="1"/>
    <col min="12" max="12" width="15.6640625" style="554" customWidth="1"/>
    <col min="13" max="13" width="7.6640625" style="554" customWidth="1"/>
    <col min="14" max="14" width="10.6640625" style="554" customWidth="1"/>
    <col min="15" max="15" width="8.33203125" style="554" customWidth="1"/>
    <col min="16" max="16" width="12.88671875" style="554" customWidth="1"/>
    <col min="17" max="17" width="3.77734375" style="554" customWidth="1"/>
    <col min="18" max="16384" width="9" style="554"/>
  </cols>
  <sheetData>
    <row r="1" spans="2:16" ht="15.75" thickBot="1" x14ac:dyDescent="0.35"/>
    <row r="2" spans="2:16" ht="23.6" thickBot="1" x14ac:dyDescent="0.7">
      <c r="B2" s="1228" t="s">
        <v>320</v>
      </c>
      <c r="C2" s="556"/>
      <c r="D2" s="556"/>
      <c r="E2" s="556"/>
      <c r="F2" s="556"/>
      <c r="G2" s="556"/>
      <c r="H2" s="556"/>
      <c r="I2" s="556"/>
      <c r="J2" s="556"/>
      <c r="K2" s="556"/>
      <c r="L2" s="556"/>
      <c r="M2" s="556"/>
      <c r="N2" s="556"/>
      <c r="O2" s="556"/>
      <c r="P2" s="557" t="s">
        <v>11</v>
      </c>
    </row>
    <row r="3" spans="2:16" ht="20.3" customHeight="1" thickBot="1" x14ac:dyDescent="0.35">
      <c r="B3" s="1275"/>
      <c r="C3" s="1269" t="s">
        <v>13</v>
      </c>
      <c r="D3" s="1271" t="s">
        <v>16</v>
      </c>
      <c r="E3" s="1271"/>
      <c r="F3" s="1272"/>
      <c r="G3" s="1271" t="s">
        <v>22</v>
      </c>
      <c r="H3" s="1271"/>
      <c r="I3" s="1271"/>
      <c r="J3" s="1271"/>
      <c r="K3" s="1271"/>
      <c r="L3" s="1271"/>
      <c r="M3" s="1271"/>
      <c r="N3" s="1271" t="s">
        <v>19</v>
      </c>
      <c r="O3" s="1269" t="s">
        <v>20</v>
      </c>
      <c r="P3" s="1282" t="s">
        <v>21</v>
      </c>
    </row>
    <row r="4" spans="2:16" ht="19.649999999999999" thickBot="1" x14ac:dyDescent="0.35">
      <c r="B4" s="1294"/>
      <c r="C4" s="1286"/>
      <c r="D4" s="1281"/>
      <c r="E4" s="1281"/>
      <c r="F4" s="1291"/>
      <c r="G4" s="1293" t="s">
        <v>14</v>
      </c>
      <c r="H4" s="1293"/>
      <c r="I4" s="1271"/>
      <c r="J4" s="1293" t="s">
        <v>15</v>
      </c>
      <c r="K4" s="1293"/>
      <c r="L4" s="1271" t="s">
        <v>311</v>
      </c>
      <c r="M4" s="1271" t="s">
        <v>18</v>
      </c>
      <c r="N4" s="1280"/>
      <c r="O4" s="1286"/>
      <c r="P4" s="1283"/>
    </row>
    <row r="5" spans="2:16" ht="19.5" customHeight="1" thickBot="1" x14ac:dyDescent="0.35">
      <c r="B5" s="1276"/>
      <c r="C5" s="1270"/>
      <c r="D5" s="1229" t="s">
        <v>14</v>
      </c>
      <c r="E5" s="1229" t="s">
        <v>15</v>
      </c>
      <c r="F5" s="1292"/>
      <c r="G5" s="1229" t="s">
        <v>17</v>
      </c>
      <c r="H5" s="1229" t="s">
        <v>8</v>
      </c>
      <c r="I5" s="1281"/>
      <c r="J5" s="1229" t="s">
        <v>17</v>
      </c>
      <c r="K5" s="1229" t="s">
        <v>8</v>
      </c>
      <c r="L5" s="1281"/>
      <c r="M5" s="1281"/>
      <c r="N5" s="1281"/>
      <c r="O5" s="1270"/>
      <c r="P5" s="1284"/>
    </row>
    <row r="6" spans="2:16" ht="18.350000000000001" x14ac:dyDescent="0.5">
      <c r="B6" s="569"/>
      <c r="C6" s="565"/>
      <c r="D6" s="565"/>
      <c r="F6" s="1295" t="s">
        <v>12</v>
      </c>
      <c r="G6" s="1296"/>
      <c r="H6" s="1296"/>
      <c r="I6" s="1296"/>
      <c r="J6" s="1296"/>
      <c r="K6" s="1297"/>
      <c r="L6" s="1222"/>
      <c r="M6" s="565"/>
      <c r="N6" s="565"/>
      <c r="O6" s="565"/>
      <c r="P6" s="566"/>
    </row>
    <row r="7" spans="2:16" ht="18.350000000000001" x14ac:dyDescent="0.5">
      <c r="B7" s="596">
        <v>1399</v>
      </c>
      <c r="C7" s="634">
        <v>14557.1016149677</v>
      </c>
      <c r="D7" s="634">
        <v>7023.1732152282302</v>
      </c>
      <c r="E7" s="634">
        <v>2068.39945732152</v>
      </c>
      <c r="F7" s="616"/>
      <c r="G7" s="635">
        <v>830.75561493574298</v>
      </c>
      <c r="H7" s="634">
        <v>1296.39842000353</v>
      </c>
      <c r="I7" s="616"/>
      <c r="J7" s="635">
        <v>57.862737831707904</v>
      </c>
      <c r="K7" s="635">
        <v>317.15686337940599</v>
      </c>
      <c r="L7" s="635">
        <v>71.828680187772605</v>
      </c>
      <c r="M7" s="634">
        <v>2574.0023163381602</v>
      </c>
      <c r="N7" s="634">
        <v>1077.4831275173899</v>
      </c>
      <c r="O7" s="634">
        <v>10023.722558833286</v>
      </c>
      <c r="P7" s="633">
        <v>4321.7875509080404</v>
      </c>
    </row>
    <row r="8" spans="2:16" ht="18.350000000000001" x14ac:dyDescent="0.5">
      <c r="B8" s="596"/>
      <c r="C8" s="572">
        <v>3.3</v>
      </c>
      <c r="D8" s="572">
        <v>0.5</v>
      </c>
      <c r="E8" s="572">
        <v>-0.9</v>
      </c>
      <c r="F8" s="601"/>
      <c r="G8" s="572">
        <v>2.5775883078044961</v>
      </c>
      <c r="H8" s="572">
        <v>12.4</v>
      </c>
      <c r="I8" s="615"/>
      <c r="J8" s="572">
        <v>17.893430958885748</v>
      </c>
      <c r="K8" s="572">
        <v>-21.2</v>
      </c>
      <c r="L8" s="572">
        <v>-9.6</v>
      </c>
      <c r="M8" s="572">
        <v>3.2</v>
      </c>
      <c r="N8" s="572"/>
      <c r="O8" s="572">
        <v>3.418072323124477</v>
      </c>
      <c r="P8" s="583"/>
    </row>
    <row r="9" spans="2:16" ht="18.350000000000001" x14ac:dyDescent="0.5">
      <c r="B9" s="593">
        <v>1400</v>
      </c>
      <c r="C9" s="606">
        <v>15244.164455353201</v>
      </c>
      <c r="D9" s="606">
        <v>7297.6296445583503</v>
      </c>
      <c r="E9" s="606">
        <v>2239.1289241442701</v>
      </c>
      <c r="F9" s="637"/>
      <c r="G9" s="606">
        <v>938.31392162145005</v>
      </c>
      <c r="H9" s="606">
        <v>1141.851575748</v>
      </c>
      <c r="I9" s="637"/>
      <c r="J9" s="606">
        <v>61.091050303396401</v>
      </c>
      <c r="K9" s="606">
        <v>357.06969901799602</v>
      </c>
      <c r="L9" s="606">
        <v>76.019594726407504</v>
      </c>
      <c r="M9" s="606">
        <v>2574.3458414172501</v>
      </c>
      <c r="N9" s="606">
        <v>937.40786552376198</v>
      </c>
      <c r="O9" s="606">
        <v>11243.027279981505</v>
      </c>
      <c r="P9" s="633">
        <v>4934.3759223442703</v>
      </c>
    </row>
    <row r="10" spans="2:16" ht="18.350000000000001" x14ac:dyDescent="0.5">
      <c r="B10" s="603"/>
      <c r="C10" s="604">
        <v>4.7197777315717673</v>
      </c>
      <c r="D10" s="604">
        <v>3.9078692909783683</v>
      </c>
      <c r="E10" s="604">
        <v>8.2541825380205722</v>
      </c>
      <c r="F10" s="642"/>
      <c r="G10" s="604">
        <v>12.9</v>
      </c>
      <c r="H10" s="604">
        <v>-11.921245958870372</v>
      </c>
      <c r="I10" s="642"/>
      <c r="J10" s="604">
        <v>5.6</v>
      </c>
      <c r="K10" s="604">
        <v>12.584572571851609</v>
      </c>
      <c r="L10" s="604">
        <v>5.4471214690032781</v>
      </c>
      <c r="M10" s="604">
        <v>1.3345950658631978E-2</v>
      </c>
      <c r="N10" s="642"/>
      <c r="O10" s="620">
        <v>12.164190638673659</v>
      </c>
      <c r="P10" s="633"/>
    </row>
    <row r="11" spans="2:16" ht="18.350000000000001" x14ac:dyDescent="0.5">
      <c r="B11" s="596">
        <v>1401</v>
      </c>
      <c r="C11" s="567">
        <v>15819.8803570748</v>
      </c>
      <c r="D11" s="567">
        <v>7930.9969600590302</v>
      </c>
      <c r="E11" s="567">
        <v>2158.2198067562799</v>
      </c>
      <c r="F11" s="653"/>
      <c r="G11" s="567">
        <v>1084.80318755134</v>
      </c>
      <c r="H11" s="567">
        <v>1152.3476561129401</v>
      </c>
      <c r="I11" s="653"/>
      <c r="J11" s="567">
        <v>68.179847578463793</v>
      </c>
      <c r="K11" s="567">
        <v>364.74445762039102</v>
      </c>
      <c r="L11" s="567">
        <v>75.437812995951205</v>
      </c>
      <c r="M11" s="567">
        <v>2745.51296185909</v>
      </c>
      <c r="N11" s="567">
        <v>1022.5025046536</v>
      </c>
      <c r="O11" s="567">
        <v>11579.386032046001</v>
      </c>
      <c r="P11" s="633">
        <v>5005.58120638939</v>
      </c>
    </row>
    <row r="12" spans="2:16" ht="18.350000000000001" x14ac:dyDescent="0.5">
      <c r="B12" s="671"/>
      <c r="C12" s="740">
        <v>3.7766314015284621</v>
      </c>
      <c r="D12" s="740">
        <v>8.6790827480942738</v>
      </c>
      <c r="E12" s="740">
        <v>-3.6134193308634224</v>
      </c>
      <c r="F12" s="497"/>
      <c r="G12" s="740">
        <v>15.611967653293263</v>
      </c>
      <c r="H12" s="740">
        <v>0.91921582348135189</v>
      </c>
      <c r="I12" s="497"/>
      <c r="J12" s="740">
        <v>11.603659193715506</v>
      </c>
      <c r="K12" s="740">
        <v>2.1493726920829062</v>
      </c>
      <c r="L12" s="740">
        <v>-0.4006569055488427</v>
      </c>
      <c r="M12" s="740">
        <v>6.660487265125937</v>
      </c>
      <c r="N12" s="497"/>
      <c r="O12" s="740">
        <v>2.9917098290565289</v>
      </c>
      <c r="P12" s="633"/>
    </row>
    <row r="13" spans="2:16" ht="18.350000000000001" x14ac:dyDescent="0.5">
      <c r="B13" s="647">
        <v>1402</v>
      </c>
      <c r="C13" s="634">
        <v>16617.975950088781</v>
      </c>
      <c r="D13" s="634">
        <v>8258.1488626477239</v>
      </c>
      <c r="E13" s="634">
        <v>2121.7536027231918</v>
      </c>
      <c r="F13" s="1082"/>
      <c r="G13" s="634">
        <v>1169.7431149264285</v>
      </c>
      <c r="H13" s="634">
        <v>1242.4461950983411</v>
      </c>
      <c r="I13" s="1082"/>
      <c r="J13" s="634">
        <v>74.837144966080317</v>
      </c>
      <c r="K13" s="634">
        <v>381.64615592010949</v>
      </c>
      <c r="L13" s="634">
        <v>75.073731573163258</v>
      </c>
      <c r="M13" s="634">
        <v>2943.7463424841226</v>
      </c>
      <c r="N13" s="634">
        <v>1393.5975316894448</v>
      </c>
      <c r="O13" s="634">
        <v>11247.08771978995</v>
      </c>
      <c r="P13" s="633">
        <v>4616.9154155038505</v>
      </c>
    </row>
    <row r="14" spans="2:16" ht="19" thickBot="1" x14ac:dyDescent="0.55000000000000004">
      <c r="B14" s="72"/>
      <c r="C14" s="1079">
        <v>5.0448901951215817</v>
      </c>
      <c r="D14" s="1079">
        <v>4.1249782875501211</v>
      </c>
      <c r="E14" s="1079">
        <v>-1.689642728647641</v>
      </c>
      <c r="F14" s="1083"/>
      <c r="G14" s="1079">
        <v>7.8299850470406938</v>
      </c>
      <c r="H14" s="1079">
        <v>7.8186941681571227</v>
      </c>
      <c r="I14" s="1083"/>
      <c r="J14" s="1079">
        <v>9.764318378616224</v>
      </c>
      <c r="K14" s="1079">
        <v>4.6338465044776171</v>
      </c>
      <c r="L14" s="1079">
        <v>-0.48262457291474448</v>
      </c>
      <c r="M14" s="1079">
        <v>7.2202675193638157</v>
      </c>
      <c r="N14" s="1083"/>
      <c r="O14" s="1079">
        <v>-2.8697403414691252</v>
      </c>
      <c r="P14" s="1231"/>
    </row>
    <row r="15" spans="2:16" ht="18.350000000000001" x14ac:dyDescent="0.5">
      <c r="B15" s="569"/>
      <c r="C15" s="565"/>
      <c r="D15" s="565"/>
      <c r="F15" s="1295" t="s">
        <v>40</v>
      </c>
      <c r="G15" s="1296"/>
      <c r="H15" s="1296"/>
      <c r="I15" s="1296"/>
      <c r="J15" s="1296"/>
      <c r="K15" s="1296"/>
      <c r="L15" s="1297"/>
      <c r="M15" s="629"/>
      <c r="N15" s="565"/>
      <c r="O15" s="565"/>
      <c r="P15" s="566"/>
    </row>
    <row r="16" spans="2:16" ht="18.350000000000001" x14ac:dyDescent="0.5">
      <c r="B16" s="593">
        <v>1400</v>
      </c>
      <c r="C16" s="617"/>
      <c r="D16" s="617"/>
      <c r="E16" s="659"/>
      <c r="F16" s="658"/>
      <c r="G16" s="610"/>
      <c r="H16" s="610"/>
      <c r="I16" s="610"/>
      <c r="J16" s="610"/>
      <c r="K16" s="610"/>
      <c r="L16" s="610"/>
      <c r="M16" s="617"/>
      <c r="N16" s="617"/>
      <c r="O16" s="610"/>
      <c r="P16" s="614"/>
    </row>
    <row r="17" spans="2:16" ht="18.350000000000001" x14ac:dyDescent="0.5">
      <c r="B17" s="598" t="s">
        <v>3</v>
      </c>
      <c r="C17" s="606">
        <v>3604.78448095567</v>
      </c>
      <c r="D17" s="606">
        <v>1828.13360827678</v>
      </c>
      <c r="E17" s="611">
        <v>682.78815520307899</v>
      </c>
      <c r="F17" s="610"/>
      <c r="G17" s="612" t="s">
        <v>268</v>
      </c>
      <c r="H17" s="612" t="s">
        <v>268</v>
      </c>
      <c r="I17" s="610"/>
      <c r="J17" s="612" t="s">
        <v>268</v>
      </c>
      <c r="K17" s="612" t="s">
        <v>268</v>
      </c>
      <c r="L17" s="612" t="s">
        <v>268</v>
      </c>
      <c r="M17" s="611">
        <v>783.11737668916396</v>
      </c>
      <c r="N17" s="611">
        <v>251.84010373603499</v>
      </c>
      <c r="O17" s="612" t="s">
        <v>268</v>
      </c>
      <c r="P17" s="613" t="s">
        <v>268</v>
      </c>
    </row>
    <row r="18" spans="2:16" ht="18.350000000000001" x14ac:dyDescent="0.5">
      <c r="B18" s="576"/>
      <c r="C18" s="579">
        <v>5</v>
      </c>
      <c r="D18" s="579">
        <v>7.2</v>
      </c>
      <c r="E18" s="579">
        <v>16.3</v>
      </c>
      <c r="F18" s="644"/>
      <c r="G18" s="644"/>
      <c r="H18" s="644"/>
      <c r="I18" s="644"/>
      <c r="J18" s="644"/>
      <c r="K18" s="644"/>
      <c r="L18" s="644"/>
      <c r="M18" s="579">
        <v>14.336336273082878</v>
      </c>
      <c r="N18" s="579"/>
      <c r="O18" s="644"/>
      <c r="P18" s="645"/>
    </row>
    <row r="19" spans="2:16" ht="18.350000000000001" x14ac:dyDescent="0.5">
      <c r="B19" s="576">
        <v>1401</v>
      </c>
      <c r="C19" s="579"/>
      <c r="D19" s="579"/>
      <c r="E19" s="579"/>
      <c r="F19" s="644"/>
      <c r="G19" s="644"/>
      <c r="H19" s="644"/>
      <c r="I19" s="644"/>
      <c r="J19" s="644"/>
      <c r="K19" s="644"/>
      <c r="L19" s="644"/>
      <c r="M19" s="579"/>
      <c r="N19" s="579"/>
      <c r="O19" s="644"/>
      <c r="P19" s="645"/>
    </row>
    <row r="20" spans="2:16" ht="18.350000000000001" x14ac:dyDescent="0.5">
      <c r="B20" s="598" t="s">
        <v>342</v>
      </c>
      <c r="C20" s="606">
        <v>3721.7789746603798</v>
      </c>
      <c r="D20" s="606">
        <v>1903.24894481297</v>
      </c>
      <c r="E20" s="611">
        <v>465.94558460002202</v>
      </c>
      <c r="F20" s="610"/>
      <c r="G20" s="612" t="s">
        <v>268</v>
      </c>
      <c r="H20" s="612" t="s">
        <v>268</v>
      </c>
      <c r="I20" s="610"/>
      <c r="J20" s="612" t="s">
        <v>268</v>
      </c>
      <c r="K20" s="612" t="s">
        <v>268</v>
      </c>
      <c r="L20" s="612" t="s">
        <v>268</v>
      </c>
      <c r="M20" s="611">
        <v>541.94912778676996</v>
      </c>
      <c r="N20" s="611">
        <v>284.623907086109</v>
      </c>
      <c r="O20" s="612" t="s">
        <v>268</v>
      </c>
      <c r="P20" s="613" t="s">
        <v>268</v>
      </c>
    </row>
    <row r="21" spans="2:16" ht="18.350000000000001" x14ac:dyDescent="0.5">
      <c r="B21" s="576"/>
      <c r="C21" s="579">
        <v>2.169129953467916</v>
      </c>
      <c r="D21" s="579">
        <v>6.4000000000000057</v>
      </c>
      <c r="E21" s="579">
        <v>-6.5</v>
      </c>
      <c r="F21" s="644"/>
      <c r="G21" s="644"/>
      <c r="H21" s="644"/>
      <c r="I21" s="644"/>
      <c r="J21" s="644"/>
      <c r="K21" s="644"/>
      <c r="L21" s="644"/>
      <c r="M21" s="579">
        <v>-1.3998853161566274</v>
      </c>
      <c r="N21" s="579"/>
      <c r="O21" s="644"/>
      <c r="P21" s="645"/>
    </row>
    <row r="22" spans="2:16" ht="18.350000000000001" x14ac:dyDescent="0.5">
      <c r="B22" s="596" t="s">
        <v>305</v>
      </c>
      <c r="C22" s="567">
        <v>4299.1437578902296</v>
      </c>
      <c r="D22" s="567">
        <v>1983.7691941871201</v>
      </c>
      <c r="E22" s="584">
        <v>530.08769609595799</v>
      </c>
      <c r="F22" s="601"/>
      <c r="G22" s="585" t="s">
        <v>268</v>
      </c>
      <c r="H22" s="585" t="s">
        <v>268</v>
      </c>
      <c r="I22" s="601"/>
      <c r="J22" s="585" t="s">
        <v>268</v>
      </c>
      <c r="K22" s="585" t="s">
        <v>268</v>
      </c>
      <c r="L22" s="585" t="s">
        <v>268</v>
      </c>
      <c r="M22" s="584">
        <v>694.33092146671697</v>
      </c>
      <c r="N22" s="584">
        <v>179.99445842882</v>
      </c>
      <c r="O22" s="585" t="s">
        <v>268</v>
      </c>
      <c r="P22" s="586" t="s">
        <v>268</v>
      </c>
    </row>
    <row r="23" spans="2:16" ht="18.350000000000001" x14ac:dyDescent="0.5">
      <c r="B23" s="596"/>
      <c r="C23" s="572">
        <v>3.2031915785946126</v>
      </c>
      <c r="D23" s="572">
        <v>5.4000000000000057</v>
      </c>
      <c r="E23" s="572">
        <v>-9.0999999999999801</v>
      </c>
      <c r="F23" s="601"/>
      <c r="G23" s="601"/>
      <c r="H23" s="601"/>
      <c r="I23" s="601"/>
      <c r="J23" s="601"/>
      <c r="K23" s="601"/>
      <c r="L23" s="601"/>
      <c r="M23" s="572">
        <v>6.6245804580056245</v>
      </c>
      <c r="N23" s="572"/>
      <c r="O23" s="601"/>
      <c r="P23" s="602"/>
    </row>
    <row r="24" spans="2:16" ht="18.350000000000001" x14ac:dyDescent="0.5">
      <c r="B24" s="596" t="s">
        <v>335</v>
      </c>
      <c r="C24" s="567">
        <v>3989.4988124699798</v>
      </c>
      <c r="D24" s="567">
        <v>1994.64104618068</v>
      </c>
      <c r="E24" s="584">
        <v>551.773915308749</v>
      </c>
      <c r="F24" s="601"/>
      <c r="G24" s="585" t="s">
        <v>268</v>
      </c>
      <c r="H24" s="585" t="s">
        <v>268</v>
      </c>
      <c r="I24" s="601"/>
      <c r="J24" s="585" t="s">
        <v>268</v>
      </c>
      <c r="K24" s="585" t="s">
        <v>268</v>
      </c>
      <c r="L24" s="585" t="s">
        <v>268</v>
      </c>
      <c r="M24" s="584">
        <v>679.561083048363</v>
      </c>
      <c r="N24" s="584">
        <v>283.49925818268298</v>
      </c>
      <c r="O24" s="585" t="s">
        <v>268</v>
      </c>
      <c r="P24" s="586" t="s">
        <v>268</v>
      </c>
    </row>
    <row r="25" spans="2:16" ht="18.350000000000001" x14ac:dyDescent="0.5">
      <c r="B25" s="596"/>
      <c r="C25" s="572">
        <v>4.1397406272075017</v>
      </c>
      <c r="D25" s="572">
        <v>10.900000000000006</v>
      </c>
      <c r="E25" s="572">
        <v>16.199999999999989</v>
      </c>
      <c r="F25" s="601"/>
      <c r="G25" s="601"/>
      <c r="H25" s="601"/>
      <c r="I25" s="601"/>
      <c r="J25" s="601"/>
      <c r="K25" s="601"/>
      <c r="L25" s="601"/>
      <c r="M25" s="572">
        <v>15.103215864763825</v>
      </c>
      <c r="N25" s="572"/>
      <c r="O25" s="601"/>
      <c r="P25" s="602"/>
    </row>
    <row r="26" spans="2:16" ht="18.350000000000001" x14ac:dyDescent="0.5">
      <c r="B26" s="596" t="s">
        <v>3</v>
      </c>
      <c r="C26" s="567">
        <v>3809.4588120541498</v>
      </c>
      <c r="D26" s="567">
        <v>2049.33777487827</v>
      </c>
      <c r="E26" s="584">
        <v>610.41261075155296</v>
      </c>
      <c r="F26" s="601"/>
      <c r="G26" s="585" t="s">
        <v>268</v>
      </c>
      <c r="H26" s="585" t="s">
        <v>268</v>
      </c>
      <c r="I26" s="601"/>
      <c r="J26" s="585" t="s">
        <v>268</v>
      </c>
      <c r="K26" s="585" t="s">
        <v>268</v>
      </c>
      <c r="L26" s="585" t="s">
        <v>268</v>
      </c>
      <c r="M26" s="584">
        <v>829.67182955723695</v>
      </c>
      <c r="N26" s="584">
        <v>274.38488095599303</v>
      </c>
      <c r="O26" s="585" t="s">
        <v>268</v>
      </c>
      <c r="P26" s="586" t="s">
        <v>268</v>
      </c>
    </row>
    <row r="27" spans="2:16" ht="18.350000000000001" x14ac:dyDescent="0.5">
      <c r="B27" s="596"/>
      <c r="C27" s="572">
        <v>5.6778520929558312</v>
      </c>
      <c r="D27" s="572">
        <v>12.099999999999994</v>
      </c>
      <c r="E27" s="572">
        <v>-10.599999999999994</v>
      </c>
      <c r="F27" s="601"/>
      <c r="G27" s="601"/>
      <c r="H27" s="601"/>
      <c r="I27" s="601"/>
      <c r="J27" s="601"/>
      <c r="K27" s="601"/>
      <c r="L27" s="601"/>
      <c r="M27" s="572">
        <v>5.9824265910136631</v>
      </c>
      <c r="N27" s="572"/>
      <c r="O27" s="601"/>
      <c r="P27" s="602"/>
    </row>
    <row r="28" spans="2:16" ht="18.350000000000001" x14ac:dyDescent="0.5">
      <c r="B28" s="647">
        <v>1402</v>
      </c>
      <c r="C28" s="667"/>
      <c r="D28" s="667"/>
      <c r="E28" s="667"/>
      <c r="F28" s="616"/>
      <c r="G28" s="616"/>
      <c r="H28" s="616"/>
      <c r="I28" s="616"/>
      <c r="J28" s="616"/>
      <c r="K28" s="616"/>
      <c r="L28" s="616"/>
      <c r="M28" s="667"/>
      <c r="N28" s="667"/>
      <c r="O28" s="616"/>
      <c r="P28" s="655"/>
    </row>
    <row r="29" spans="2:16" ht="18.350000000000001" x14ac:dyDescent="0.5">
      <c r="B29" s="647" t="s">
        <v>342</v>
      </c>
      <c r="C29" s="634">
        <v>3956.3363381336253</v>
      </c>
      <c r="D29" s="634">
        <v>2061.2186072324416</v>
      </c>
      <c r="E29" s="635">
        <v>485.04935356862325</v>
      </c>
      <c r="F29" s="616"/>
      <c r="G29" s="585" t="s">
        <v>268</v>
      </c>
      <c r="H29" s="585" t="s">
        <v>268</v>
      </c>
      <c r="I29" s="616"/>
      <c r="J29" s="585" t="s">
        <v>268</v>
      </c>
      <c r="K29" s="585" t="s">
        <v>268</v>
      </c>
      <c r="L29" s="585" t="s">
        <v>268</v>
      </c>
      <c r="M29" s="635">
        <v>549.67893200705328</v>
      </c>
      <c r="N29" s="635">
        <v>366.00448018721738</v>
      </c>
      <c r="O29" s="585" t="s">
        <v>268</v>
      </c>
      <c r="P29" s="669" t="s">
        <v>268</v>
      </c>
    </row>
    <row r="30" spans="2:16" ht="18.350000000000001" x14ac:dyDescent="0.5">
      <c r="B30" s="671"/>
      <c r="C30" s="620">
        <v>6.3022915941601383</v>
      </c>
      <c r="D30" s="620">
        <v>8.2999999999999972</v>
      </c>
      <c r="E30" s="620">
        <v>4.0999999999999943</v>
      </c>
      <c r="F30" s="672"/>
      <c r="G30" s="632"/>
      <c r="H30" s="632"/>
      <c r="I30" s="632"/>
      <c r="J30" s="632"/>
      <c r="K30" s="632"/>
      <c r="L30" s="632"/>
      <c r="M30" s="620">
        <v>1.4262970127566348</v>
      </c>
      <c r="N30" s="620"/>
      <c r="O30" s="672"/>
      <c r="P30" s="673"/>
    </row>
    <row r="31" spans="2:16" ht="18.350000000000001" x14ac:dyDescent="0.5">
      <c r="B31" s="647" t="s">
        <v>305</v>
      </c>
      <c r="C31" s="634">
        <v>4475.9041992000321</v>
      </c>
      <c r="D31" s="634">
        <v>2055.1848851778577</v>
      </c>
      <c r="E31" s="634">
        <v>511.53462673259992</v>
      </c>
      <c r="F31" s="634"/>
      <c r="G31" s="585" t="s">
        <v>268</v>
      </c>
      <c r="H31" s="585" t="s">
        <v>268</v>
      </c>
      <c r="I31" s="585"/>
      <c r="J31" s="585" t="s">
        <v>268</v>
      </c>
      <c r="K31" s="585" t="s">
        <v>268</v>
      </c>
      <c r="L31" s="585" t="s">
        <v>268</v>
      </c>
      <c r="M31" s="634">
        <v>737.28025793819961</v>
      </c>
      <c r="N31" s="634">
        <v>316.11916117337819</v>
      </c>
      <c r="O31" s="585" t="s">
        <v>268</v>
      </c>
      <c r="P31" s="550" t="s">
        <v>268</v>
      </c>
    </row>
    <row r="32" spans="2:16" ht="18.350000000000001" x14ac:dyDescent="0.5">
      <c r="B32" s="626"/>
      <c r="C32" s="620">
        <v>4.1115266495890097</v>
      </c>
      <c r="D32" s="620">
        <v>3.6000000000000085</v>
      </c>
      <c r="E32" s="620">
        <v>-3.5</v>
      </c>
      <c r="F32" s="620"/>
      <c r="G32" s="620"/>
      <c r="H32" s="620"/>
      <c r="I32" s="620"/>
      <c r="J32" s="620"/>
      <c r="K32" s="620"/>
      <c r="L32" s="620"/>
      <c r="M32" s="620">
        <v>6.1857156499317512</v>
      </c>
      <c r="N32" s="715"/>
      <c r="O32" s="632"/>
      <c r="P32" s="619"/>
    </row>
    <row r="33" spans="1:16" ht="18.350000000000001" x14ac:dyDescent="0.5">
      <c r="B33" s="596" t="s">
        <v>335</v>
      </c>
      <c r="C33" s="567">
        <v>4175.0624393970729</v>
      </c>
      <c r="D33" s="567">
        <v>2016.5820976886637</v>
      </c>
      <c r="E33" s="567">
        <v>503.76958467688786</v>
      </c>
      <c r="F33" s="567"/>
      <c r="G33" s="585" t="s">
        <v>268</v>
      </c>
      <c r="H33" s="585" t="s">
        <v>268</v>
      </c>
      <c r="I33" s="585"/>
      <c r="J33" s="585" t="s">
        <v>268</v>
      </c>
      <c r="K33" s="585" t="s">
        <v>268</v>
      </c>
      <c r="L33" s="585" t="s">
        <v>268</v>
      </c>
      <c r="M33" s="567">
        <v>709.3143873982084</v>
      </c>
      <c r="N33" s="567">
        <v>318.15598629533179</v>
      </c>
      <c r="O33" s="585" t="s">
        <v>268</v>
      </c>
      <c r="P33" s="586" t="s">
        <v>268</v>
      </c>
    </row>
    <row r="34" spans="1:16" ht="18.350000000000001" x14ac:dyDescent="0.5">
      <c r="B34" s="626"/>
      <c r="C34" s="620">
        <v>4.6513017210852752</v>
      </c>
      <c r="D34" s="620">
        <v>1.0999999999999943</v>
      </c>
      <c r="E34" s="620">
        <v>-8.7000000000000028</v>
      </c>
      <c r="F34" s="620"/>
      <c r="G34" s="620"/>
      <c r="H34" s="620"/>
      <c r="I34" s="620"/>
      <c r="J34" s="620"/>
      <c r="K34" s="620"/>
      <c r="L34" s="620"/>
      <c r="M34" s="620">
        <v>4.3783119857861976</v>
      </c>
      <c r="N34" s="667"/>
      <c r="O34" s="632"/>
      <c r="P34" s="673"/>
    </row>
    <row r="35" spans="1:16" ht="18.350000000000001" x14ac:dyDescent="0.5">
      <c r="B35" s="551" t="s">
        <v>336</v>
      </c>
      <c r="C35" s="567">
        <v>4010.6729733580501</v>
      </c>
      <c r="D35" s="567">
        <v>2125.1632725487611</v>
      </c>
      <c r="E35" s="567">
        <v>621.40003774508102</v>
      </c>
      <c r="F35" s="567"/>
      <c r="G35" s="585" t="s">
        <v>268</v>
      </c>
      <c r="H35" s="585" t="s">
        <v>268</v>
      </c>
      <c r="I35" s="585"/>
      <c r="J35" s="585" t="s">
        <v>268</v>
      </c>
      <c r="K35" s="585" t="s">
        <v>268</v>
      </c>
      <c r="L35" s="585" t="s">
        <v>268</v>
      </c>
      <c r="M35" s="567">
        <v>947.47276514066175</v>
      </c>
      <c r="N35" s="567">
        <v>393.31790403351749</v>
      </c>
      <c r="O35" s="585" t="s">
        <v>268</v>
      </c>
      <c r="P35" s="586" t="s">
        <v>268</v>
      </c>
    </row>
    <row r="36" spans="1:16" ht="18.350000000000001" x14ac:dyDescent="0.5">
      <c r="B36" s="671"/>
      <c r="C36" s="740">
        <v>5.2819618541930282</v>
      </c>
      <c r="D36" s="740">
        <v>3.6999999999999886</v>
      </c>
      <c r="E36" s="740">
        <v>1.7999999999999972</v>
      </c>
      <c r="F36" s="740"/>
      <c r="G36" s="740"/>
      <c r="H36" s="740"/>
      <c r="I36" s="740"/>
      <c r="J36" s="740"/>
      <c r="K36" s="740"/>
      <c r="L36" s="740"/>
      <c r="M36" s="740">
        <v>14.198497693514625</v>
      </c>
      <c r="N36" s="1084"/>
      <c r="O36" s="672"/>
      <c r="P36" s="673"/>
    </row>
    <row r="37" spans="1:16" ht="18.350000000000001" x14ac:dyDescent="0.5">
      <c r="A37" s="448"/>
      <c r="B37" s="917">
        <v>1403</v>
      </c>
      <c r="C37" s="918"/>
      <c r="D37" s="918"/>
      <c r="E37" s="918"/>
      <c r="F37" s="918"/>
      <c r="G37" s="918"/>
      <c r="H37" s="918"/>
      <c r="I37" s="918"/>
      <c r="J37" s="918"/>
      <c r="K37" s="918"/>
      <c r="L37" s="918"/>
      <c r="M37" s="918"/>
      <c r="N37" s="918"/>
      <c r="O37" s="922"/>
      <c r="P37" s="921"/>
    </row>
    <row r="38" spans="1:16" ht="18.350000000000001" x14ac:dyDescent="0.5">
      <c r="B38" s="145" t="s">
        <v>342</v>
      </c>
      <c r="C38" s="741">
        <v>4121.3885924405404</v>
      </c>
      <c r="D38" s="741">
        <v>2075.6471374830699</v>
      </c>
      <c r="E38" s="741">
        <v>449.640750758114</v>
      </c>
      <c r="F38" s="741"/>
      <c r="G38" s="663" t="s">
        <v>268</v>
      </c>
      <c r="H38" s="663" t="s">
        <v>268</v>
      </c>
      <c r="I38" s="663"/>
      <c r="J38" s="663" t="s">
        <v>268</v>
      </c>
      <c r="K38" s="663" t="s">
        <v>268</v>
      </c>
      <c r="L38" s="663" t="s">
        <v>268</v>
      </c>
      <c r="M38" s="741">
        <v>574.83766749121196</v>
      </c>
      <c r="N38" s="741">
        <v>402.32425307520901</v>
      </c>
      <c r="O38" s="663" t="s">
        <v>268</v>
      </c>
      <c r="P38" s="664" t="s">
        <v>268</v>
      </c>
    </row>
    <row r="39" spans="1:16" ht="19" thickBot="1" x14ac:dyDescent="0.55000000000000004">
      <c r="B39" s="662"/>
      <c r="C39" s="674">
        <v>4.1718458745793328</v>
      </c>
      <c r="D39" s="674">
        <v>0.69999999999998863</v>
      </c>
      <c r="E39" s="674">
        <v>-7.3000000000000114</v>
      </c>
      <c r="F39" s="674"/>
      <c r="G39" s="674"/>
      <c r="H39" s="674"/>
      <c r="I39" s="674"/>
      <c r="J39" s="674"/>
      <c r="K39" s="674"/>
      <c r="L39" s="674"/>
      <c r="M39" s="674">
        <v>4.5769874046829102</v>
      </c>
      <c r="N39" s="675"/>
      <c r="O39" s="589"/>
      <c r="P39" s="590"/>
    </row>
    <row r="40" spans="1:16" ht="17.05" x14ac:dyDescent="0.45">
      <c r="B40" s="1279" t="s">
        <v>217</v>
      </c>
      <c r="C40" s="1279"/>
      <c r="D40" s="1279"/>
      <c r="E40" s="1279"/>
      <c r="F40" s="1279"/>
      <c r="G40" s="1279"/>
      <c r="H40" s="1279"/>
      <c r="I40" s="1279"/>
      <c r="J40" s="1279"/>
      <c r="K40" s="1279"/>
      <c r="L40" s="1279"/>
      <c r="M40" s="1279"/>
      <c r="N40" s="1279"/>
      <c r="O40" s="1279"/>
      <c r="P40" s="1279"/>
    </row>
    <row r="41" spans="1:16" ht="17.2" customHeight="1" x14ac:dyDescent="0.45">
      <c r="B41" s="1266" t="s">
        <v>314</v>
      </c>
      <c r="C41" s="1266"/>
      <c r="D41" s="1266"/>
      <c r="E41" s="1266"/>
      <c r="F41" s="1266"/>
      <c r="G41" s="1266"/>
      <c r="H41" s="1266"/>
      <c r="I41" s="1266"/>
      <c r="J41" s="1266"/>
      <c r="K41" s="1266"/>
      <c r="L41" s="1266"/>
      <c r="M41" s="1266"/>
      <c r="N41" s="1266"/>
      <c r="O41" s="1266"/>
      <c r="P41" s="1266"/>
    </row>
    <row r="42" spans="1:16" ht="17.05" x14ac:dyDescent="0.45">
      <c r="B42" s="1221"/>
      <c r="C42" s="1221"/>
      <c r="D42" s="1221"/>
      <c r="E42" s="1221"/>
      <c r="F42" s="1221"/>
      <c r="G42" s="1221"/>
      <c r="H42" s="1221"/>
      <c r="I42" s="1221"/>
      <c r="J42" s="1221"/>
      <c r="K42" s="1221"/>
      <c r="L42" s="1221"/>
      <c r="M42" s="1221"/>
      <c r="N42" s="1221"/>
      <c r="O42" s="1221"/>
      <c r="P42" s="1221"/>
    </row>
    <row r="43" spans="1:16" ht="18.350000000000001" x14ac:dyDescent="0.5">
      <c r="B43" s="1221"/>
      <c r="C43" s="1221"/>
      <c r="D43" s="1221"/>
      <c r="E43" s="1221"/>
      <c r="F43" s="1221"/>
      <c r="G43" s="1221"/>
      <c r="H43" s="1221"/>
      <c r="I43" s="1221"/>
      <c r="J43" s="1221"/>
      <c r="K43" s="1221"/>
      <c r="L43" s="1221"/>
      <c r="M43" s="1221"/>
      <c r="N43" s="1221"/>
      <c r="P43" s="563" t="s">
        <v>301</v>
      </c>
    </row>
    <row r="44" spans="1:16" ht="18.350000000000001" x14ac:dyDescent="0.5">
      <c r="B44" s="1221"/>
      <c r="C44" s="1221"/>
      <c r="D44" s="1221"/>
      <c r="E44" s="1221"/>
      <c r="F44" s="1221"/>
      <c r="G44" s="1221"/>
      <c r="H44" s="1221"/>
      <c r="I44" s="1221"/>
      <c r="J44" s="1221"/>
      <c r="K44" s="1221"/>
      <c r="L44" s="1221"/>
      <c r="M44" s="1221"/>
      <c r="N44" s="1221"/>
      <c r="P44" s="563" t="s">
        <v>468</v>
      </c>
    </row>
    <row r="45" spans="1:16" ht="18.350000000000001" x14ac:dyDescent="0.5">
      <c r="B45" s="1221"/>
      <c r="C45" s="1221"/>
      <c r="D45" s="1221"/>
      <c r="E45" s="1221"/>
      <c r="F45" s="1221"/>
      <c r="G45" s="1221"/>
      <c r="H45" s="1221"/>
      <c r="I45" s="1221"/>
      <c r="J45" s="1221"/>
      <c r="K45" s="1221"/>
      <c r="L45" s="1221"/>
      <c r="M45" s="1221"/>
      <c r="N45" s="1221"/>
      <c r="P45" s="563" t="s">
        <v>302</v>
      </c>
    </row>
    <row r="46" spans="1:16" ht="22.25" x14ac:dyDescent="0.45">
      <c r="B46" s="1221"/>
      <c r="C46" s="1221"/>
      <c r="D46" s="1221"/>
      <c r="E46" s="1221"/>
      <c r="F46" s="1221"/>
      <c r="G46" s="1221"/>
      <c r="H46" s="1221"/>
      <c r="I46" s="1221"/>
      <c r="J46" s="1221"/>
      <c r="K46" s="1221"/>
      <c r="L46" s="1221"/>
      <c r="M46" s="1221"/>
      <c r="N46" s="1221"/>
      <c r="O46" s="1221"/>
      <c r="P46" s="636">
        <v>5</v>
      </c>
    </row>
  </sheetData>
  <mergeCells count="17">
    <mergeCell ref="B40:P40"/>
    <mergeCell ref="B41:P41"/>
    <mergeCell ref="O3:O5"/>
    <mergeCell ref="P3:P5"/>
    <mergeCell ref="G4:H4"/>
    <mergeCell ref="I4:I5"/>
    <mergeCell ref="J4:K4"/>
    <mergeCell ref="L4:L5"/>
    <mergeCell ref="M4:M5"/>
    <mergeCell ref="B3:B5"/>
    <mergeCell ref="C3:C5"/>
    <mergeCell ref="D3:E4"/>
    <mergeCell ref="F3:F5"/>
    <mergeCell ref="G3:M3"/>
    <mergeCell ref="N3:N5"/>
    <mergeCell ref="F6:K6"/>
    <mergeCell ref="F15:L1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0E7F2-5A8E-4259-9BB8-E436CAFFCF2B}">
  <dimension ref="B1:N28"/>
  <sheetViews>
    <sheetView rightToLeft="1" view="pageBreakPreview" zoomScaleNormal="100" zoomScaleSheetLayoutView="100" workbookViewId="0">
      <selection activeCell="I24" sqref="I24"/>
    </sheetView>
  </sheetViews>
  <sheetFormatPr defaultColWidth="9" defaultRowHeight="15.05" x14ac:dyDescent="0.3"/>
  <cols>
    <col min="1" max="1" width="9" style="554" customWidth="1"/>
    <col min="2" max="2" width="21" style="554" customWidth="1"/>
    <col min="3" max="3" width="12.21875" style="554" bestFit="1" customWidth="1"/>
    <col min="4" max="5" width="9.6640625" style="554" bestFit="1" customWidth="1"/>
    <col min="6" max="6" width="11.21875" style="554" customWidth="1"/>
    <col min="7" max="7" width="10.109375" style="554" customWidth="1"/>
    <col min="8" max="8" width="2" style="554" customWidth="1"/>
    <col min="9" max="9" width="8.21875" style="554" bestFit="1" customWidth="1"/>
    <col min="10" max="10" width="11.33203125" style="554" bestFit="1" customWidth="1"/>
    <col min="11" max="11" width="10" style="554" customWidth="1"/>
    <col min="12" max="12" width="12" style="554" customWidth="1"/>
    <col min="13" max="13" width="13.6640625" style="554" customWidth="1"/>
    <col min="14" max="14" width="3.77734375" style="554" customWidth="1"/>
    <col min="15" max="16384" width="9" style="554"/>
  </cols>
  <sheetData>
    <row r="1" spans="2:13" ht="15.75" thickBot="1" x14ac:dyDescent="0.35">
      <c r="D1" s="799"/>
      <c r="E1" s="560"/>
      <c r="F1" s="560"/>
      <c r="G1" s="560"/>
    </row>
    <row r="2" spans="2:13" ht="23.6" thickBot="1" x14ac:dyDescent="0.7">
      <c r="B2" s="1227" t="s">
        <v>321</v>
      </c>
      <c r="C2" s="556"/>
      <c r="D2" s="556"/>
      <c r="E2" s="556"/>
      <c r="F2" s="556"/>
      <c r="G2" s="556"/>
      <c r="H2" s="556"/>
      <c r="I2" s="556"/>
      <c r="J2" s="556"/>
      <c r="K2" s="556"/>
      <c r="L2" s="556"/>
      <c r="M2" s="557" t="s">
        <v>11</v>
      </c>
    </row>
    <row r="3" spans="2:13" ht="37.5" customHeight="1" thickBot="1" x14ac:dyDescent="0.35">
      <c r="B3" s="1275"/>
      <c r="C3" s="1269" t="s">
        <v>28</v>
      </c>
      <c r="D3" s="1271"/>
      <c r="E3" s="1271"/>
      <c r="F3" s="1271"/>
      <c r="G3" s="1271"/>
      <c r="H3" s="1271"/>
      <c r="I3" s="1269" t="s">
        <v>29</v>
      </c>
      <c r="J3" s="1271"/>
      <c r="K3" s="1271"/>
      <c r="L3" s="1271"/>
      <c r="M3" s="1298"/>
    </row>
    <row r="4" spans="2:13" ht="19.649999999999999" thickBot="1" x14ac:dyDescent="0.35">
      <c r="B4" s="1276"/>
      <c r="C4" s="1223" t="s">
        <v>24</v>
      </c>
      <c r="D4" s="1229" t="s">
        <v>6</v>
      </c>
      <c r="E4" s="1229" t="s">
        <v>25</v>
      </c>
      <c r="F4" s="1229" t="s">
        <v>26</v>
      </c>
      <c r="G4" s="1229" t="s">
        <v>9</v>
      </c>
      <c r="H4" s="1281"/>
      <c r="I4" s="1223" t="s">
        <v>27</v>
      </c>
      <c r="J4" s="1229" t="s">
        <v>6</v>
      </c>
      <c r="K4" s="1229" t="s">
        <v>25</v>
      </c>
      <c r="L4" s="1229" t="s">
        <v>26</v>
      </c>
      <c r="M4" s="592" t="s">
        <v>9</v>
      </c>
    </row>
    <row r="5" spans="2:13" ht="18.350000000000001" x14ac:dyDescent="0.5">
      <c r="B5" s="78" t="s">
        <v>23</v>
      </c>
      <c r="C5" s="565"/>
      <c r="D5" s="565"/>
      <c r="E5" s="1277" t="s">
        <v>170</v>
      </c>
      <c r="F5" s="1277"/>
      <c r="G5" s="1277"/>
      <c r="H5" s="1277"/>
      <c r="I5" s="1277"/>
      <c r="J5" s="1277"/>
      <c r="K5" s="565"/>
      <c r="L5" s="565"/>
      <c r="M5" s="566"/>
    </row>
    <row r="6" spans="2:13" ht="18.350000000000001" x14ac:dyDescent="0.5">
      <c r="B6" s="596">
        <v>1399</v>
      </c>
      <c r="C6" s="606">
        <v>7019.8249563055497</v>
      </c>
      <c r="D6" s="611">
        <v>204.831394437792</v>
      </c>
      <c r="E6" s="611">
        <v>185.88937395522501</v>
      </c>
      <c r="F6" s="611">
        <v>150.24898526309499</v>
      </c>
      <c r="G6" s="606">
        <v>6478.8552026494399</v>
      </c>
      <c r="H6" s="610"/>
      <c r="I6" s="606">
        <v>4387.5198262355798</v>
      </c>
      <c r="J6" s="611">
        <v>304.79292419618298</v>
      </c>
      <c r="K6" s="611">
        <v>249.31656501334101</v>
      </c>
      <c r="L6" s="606">
        <v>1936.55195255734</v>
      </c>
      <c r="M6" s="607">
        <v>1896.85838446872</v>
      </c>
    </row>
    <row r="7" spans="2:13" ht="18.350000000000001" x14ac:dyDescent="0.5">
      <c r="B7" s="596"/>
      <c r="C7" s="604">
        <v>100</v>
      </c>
      <c r="D7" s="572">
        <v>2.9</v>
      </c>
      <c r="E7" s="572">
        <v>2.6</v>
      </c>
      <c r="F7" s="572">
        <v>2.1</v>
      </c>
      <c r="G7" s="572">
        <v>92.3</v>
      </c>
      <c r="H7" s="644"/>
      <c r="I7" s="579">
        <v>100</v>
      </c>
      <c r="J7" s="579">
        <v>6.9</v>
      </c>
      <c r="K7" s="579">
        <v>5.7</v>
      </c>
      <c r="L7" s="579">
        <v>44.1</v>
      </c>
      <c r="M7" s="580">
        <v>43.2</v>
      </c>
    </row>
    <row r="8" spans="2:13" ht="18.350000000000001" x14ac:dyDescent="0.5">
      <c r="B8" s="593">
        <v>1400</v>
      </c>
      <c r="C8" s="228">
        <v>10467.329819578301</v>
      </c>
      <c r="D8" s="611">
        <v>459.21651466676502</v>
      </c>
      <c r="E8" s="611">
        <v>213.880202728905</v>
      </c>
      <c r="F8" s="611">
        <v>334.81001929613802</v>
      </c>
      <c r="G8" s="606">
        <v>9459.4230828865002</v>
      </c>
      <c r="H8" s="610"/>
      <c r="I8" s="606">
        <v>7126.71881962921</v>
      </c>
      <c r="J8" s="611">
        <v>519.55636704195604</v>
      </c>
      <c r="K8" s="611">
        <v>253.181987218996</v>
      </c>
      <c r="L8" s="606">
        <v>3289.4938401922</v>
      </c>
      <c r="M8" s="607">
        <v>3064.48662517606</v>
      </c>
    </row>
    <row r="9" spans="2:13" ht="18.350000000000001" x14ac:dyDescent="0.5">
      <c r="B9" s="603"/>
      <c r="C9" s="604">
        <v>100</v>
      </c>
      <c r="D9" s="604">
        <v>4.4000000000000004</v>
      </c>
      <c r="E9" s="604">
        <v>2</v>
      </c>
      <c r="F9" s="604">
        <v>3.2</v>
      </c>
      <c r="G9" s="604">
        <v>90.4</v>
      </c>
      <c r="H9" s="627"/>
      <c r="I9" s="604">
        <v>100</v>
      </c>
      <c r="J9" s="604">
        <v>7.3</v>
      </c>
      <c r="K9" s="604">
        <v>3.6</v>
      </c>
      <c r="L9" s="604">
        <v>46.2</v>
      </c>
      <c r="M9" s="605">
        <v>43</v>
      </c>
    </row>
    <row r="10" spans="2:13" ht="18.350000000000001" x14ac:dyDescent="0.5">
      <c r="B10" s="596">
        <v>1401</v>
      </c>
      <c r="C10" s="567">
        <v>14206.619478076833</v>
      </c>
      <c r="D10" s="584">
        <v>518.54161094980691</v>
      </c>
      <c r="E10" s="584">
        <v>333</v>
      </c>
      <c r="F10" s="584">
        <v>379</v>
      </c>
      <c r="G10" s="567">
        <v>12975</v>
      </c>
      <c r="H10" s="601"/>
      <c r="I10" s="567">
        <v>11121.559796370218</v>
      </c>
      <c r="J10" s="584">
        <v>791.69248163361783</v>
      </c>
      <c r="K10" s="584">
        <v>513.53677457689594</v>
      </c>
      <c r="L10" s="567">
        <v>5021.1026794675126</v>
      </c>
      <c r="M10" s="571">
        <v>4795.2278606921918</v>
      </c>
    </row>
    <row r="11" spans="2:13" ht="18.350000000000001" x14ac:dyDescent="0.5">
      <c r="B11" s="671"/>
      <c r="C11" s="740">
        <v>100</v>
      </c>
      <c r="D11" s="740">
        <v>3.6500000000000004</v>
      </c>
      <c r="E11" s="740">
        <v>2.3439777528628301</v>
      </c>
      <c r="F11" s="740">
        <v>2.667770475480518</v>
      </c>
      <c r="G11" s="740">
        <v>91.330664694880525</v>
      </c>
      <c r="H11" s="672"/>
      <c r="I11" s="740">
        <v>100</v>
      </c>
      <c r="J11" s="740">
        <v>7.118538191846123</v>
      </c>
      <c r="K11" s="740">
        <v>4.6174887693765818</v>
      </c>
      <c r="L11" s="740">
        <v>45.147468263455877</v>
      </c>
      <c r="M11" s="739">
        <v>43.11650477532141</v>
      </c>
    </row>
    <row r="12" spans="2:13" ht="18.350000000000001" x14ac:dyDescent="0.5">
      <c r="B12" s="647">
        <v>1402</v>
      </c>
      <c r="C12" s="634">
        <v>20598.095599898403</v>
      </c>
      <c r="D12" s="635">
        <v>828.00851855195162</v>
      </c>
      <c r="E12" s="635">
        <v>452.02514138577209</v>
      </c>
      <c r="F12" s="635">
        <v>604.35893100085411</v>
      </c>
      <c r="G12" s="634">
        <v>18713.703008959823</v>
      </c>
      <c r="H12" s="616"/>
      <c r="I12" s="634">
        <v>17107.550372962905</v>
      </c>
      <c r="J12" s="634">
        <v>1232.496247159349</v>
      </c>
      <c r="K12" s="634">
        <v>698.84883474916319</v>
      </c>
      <c r="L12" s="634">
        <v>7809.9960354281402</v>
      </c>
      <c r="M12" s="798">
        <v>7366.2092556262551</v>
      </c>
    </row>
    <row r="13" spans="2:13" ht="19" thickBot="1" x14ac:dyDescent="0.55000000000000004">
      <c r="B13" s="72"/>
      <c r="C13" s="1079">
        <v>100</v>
      </c>
      <c r="D13" s="1079">
        <v>4.018570483504968</v>
      </c>
      <c r="E13" s="1079">
        <v>2.1936448594542317</v>
      </c>
      <c r="F13" s="1079">
        <v>2.9331948279946141</v>
      </c>
      <c r="G13" s="1079">
        <v>90.850796290658394</v>
      </c>
      <c r="H13" s="1079"/>
      <c r="I13" s="1079">
        <v>100</v>
      </c>
      <c r="J13" s="1079">
        <v>7.2043993458421092</v>
      </c>
      <c r="K13" s="1079">
        <v>4.0850315767804899</v>
      </c>
      <c r="L13" s="1079">
        <v>45.652333999677737</v>
      </c>
      <c r="M13" s="1080">
        <v>43.058235077699678</v>
      </c>
    </row>
    <row r="14" spans="2:13" ht="18.350000000000001" x14ac:dyDescent="0.45">
      <c r="B14" s="78" t="s">
        <v>308</v>
      </c>
      <c r="C14" s="1224"/>
      <c r="D14" s="1224"/>
      <c r="E14" s="1299" t="s">
        <v>12</v>
      </c>
      <c r="F14" s="1300"/>
      <c r="G14" s="1300"/>
      <c r="H14" s="1300"/>
      <c r="I14" s="1300"/>
      <c r="J14" s="1300"/>
      <c r="K14" s="1224"/>
      <c r="L14" s="1224"/>
      <c r="M14" s="643"/>
    </row>
    <row r="15" spans="2:13" ht="18.350000000000001" x14ac:dyDescent="0.5">
      <c r="B15" s="596">
        <v>1399</v>
      </c>
      <c r="C15" s="606">
        <v>1613.5552833829299</v>
      </c>
      <c r="D15" s="611">
        <v>53.574469325302502</v>
      </c>
      <c r="E15" s="611">
        <v>26.860863757667701</v>
      </c>
      <c r="F15" s="611">
        <v>38.683371580844003</v>
      </c>
      <c r="G15" s="606">
        <v>1494.43657871912</v>
      </c>
      <c r="H15" s="610"/>
      <c r="I15" s="611">
        <v>888.61835276745103</v>
      </c>
      <c r="J15" s="611">
        <v>74.629016938314706</v>
      </c>
      <c r="K15" s="611">
        <v>31.834080719612601</v>
      </c>
      <c r="L15" s="611">
        <v>362.308662757945</v>
      </c>
      <c r="M15" s="181">
        <v>419.84659235157801</v>
      </c>
    </row>
    <row r="16" spans="2:13" ht="18.350000000000001" x14ac:dyDescent="0.5">
      <c r="B16" s="596"/>
      <c r="C16" s="604">
        <v>3.8</v>
      </c>
      <c r="D16" s="604">
        <v>-45.1</v>
      </c>
      <c r="E16" s="604">
        <v>34.700000000000003</v>
      </c>
      <c r="F16" s="604">
        <v>-45.2</v>
      </c>
      <c r="G16" s="604">
        <v>9.3000000000000007</v>
      </c>
      <c r="H16" s="627"/>
      <c r="I16" s="604">
        <v>3.5</v>
      </c>
      <c r="J16" s="604">
        <v>16.2</v>
      </c>
      <c r="K16" s="604">
        <v>249.02611863123022</v>
      </c>
      <c r="L16" s="604">
        <v>-5</v>
      </c>
      <c r="M16" s="605">
        <v>3.9</v>
      </c>
    </row>
    <row r="17" spans="2:14" ht="18.350000000000001" x14ac:dyDescent="0.5">
      <c r="B17" s="593">
        <v>1400</v>
      </c>
      <c r="C17" s="577">
        <v>1498.9212747659899</v>
      </c>
      <c r="D17" s="587">
        <v>71.872523542078198</v>
      </c>
      <c r="E17" s="587">
        <v>22.085252998074999</v>
      </c>
      <c r="F17" s="587">
        <v>51.966410729688597</v>
      </c>
      <c r="G17" s="577">
        <v>1352.99708749615</v>
      </c>
      <c r="H17" s="644"/>
      <c r="I17" s="587">
        <v>999.404971924846</v>
      </c>
      <c r="J17" s="587">
        <v>79.3270123098998</v>
      </c>
      <c r="K17" s="587">
        <v>23.2075287337357</v>
      </c>
      <c r="L17" s="587">
        <v>425.71782387050899</v>
      </c>
      <c r="M17" s="229">
        <v>471.15260701070201</v>
      </c>
    </row>
    <row r="18" spans="2:14" ht="18.350000000000001" x14ac:dyDescent="0.5">
      <c r="B18" s="603"/>
      <c r="C18" s="604">
        <v>-7.1</v>
      </c>
      <c r="D18" s="604">
        <v>34.200000000000003</v>
      </c>
      <c r="E18" s="604">
        <v>-17.8</v>
      </c>
      <c r="F18" s="604">
        <v>34.299999999999997</v>
      </c>
      <c r="G18" s="604">
        <v>-9.5</v>
      </c>
      <c r="H18" s="627"/>
      <c r="I18" s="604">
        <v>12.5</v>
      </c>
      <c r="J18" s="604">
        <v>6.3</v>
      </c>
      <c r="K18" s="604">
        <v>-27.1</v>
      </c>
      <c r="L18" s="604">
        <v>17.5</v>
      </c>
      <c r="M18" s="605">
        <v>12.2</v>
      </c>
    </row>
    <row r="19" spans="2:14" ht="18.350000000000001" x14ac:dyDescent="0.5">
      <c r="B19" s="596">
        <v>1401</v>
      </c>
      <c r="C19" s="567">
        <v>1517.0921137333344</v>
      </c>
      <c r="D19" s="584">
        <v>61.557716589753653</v>
      </c>
      <c r="E19" s="584">
        <v>23.804012378903192</v>
      </c>
      <c r="F19" s="584">
        <v>44.483571505219011</v>
      </c>
      <c r="G19" s="567">
        <v>1387.2468132594586</v>
      </c>
      <c r="H19" s="601"/>
      <c r="I19" s="567">
        <v>1152.9830351298019</v>
      </c>
      <c r="J19" s="584">
        <v>94.174182422679735</v>
      </c>
      <c r="K19" s="584">
        <v>34.039281852180842</v>
      </c>
      <c r="L19" s="584">
        <v>480.61672692458433</v>
      </c>
      <c r="M19" s="79">
        <v>544.15284393035688</v>
      </c>
    </row>
    <row r="20" spans="2:14" ht="18.350000000000001" x14ac:dyDescent="0.5">
      <c r="B20" s="671"/>
      <c r="C20" s="740">
        <v>1.2122610622216601</v>
      </c>
      <c r="D20" s="740">
        <v>-14.351530242688199</v>
      </c>
      <c r="E20" s="740">
        <v>7.7823848383262941</v>
      </c>
      <c r="F20" s="740">
        <v>-14.399376673122077</v>
      </c>
      <c r="G20" s="740">
        <v>2.531396858118228</v>
      </c>
      <c r="H20" s="672"/>
      <c r="I20" s="740">
        <v>15.366950087226996</v>
      </c>
      <c r="J20" s="740">
        <v>18.716411573371516</v>
      </c>
      <c r="K20" s="740">
        <v>46.673444823530588</v>
      </c>
      <c r="L20" s="740">
        <v>12.895608305743394</v>
      </c>
      <c r="M20" s="739">
        <v>15.493968585426217</v>
      </c>
    </row>
    <row r="21" spans="2:14" ht="18.350000000000001" x14ac:dyDescent="0.5">
      <c r="B21" s="647">
        <v>1402</v>
      </c>
      <c r="C21" s="634">
        <v>1624.0923510184507</v>
      </c>
      <c r="D21" s="1232">
        <v>71.886892645661263</v>
      </c>
      <c r="E21" s="1232">
        <v>24.706220524619471</v>
      </c>
      <c r="F21" s="1232">
        <v>51.963491241037573</v>
      </c>
      <c r="G21" s="1233">
        <v>1475.5357466071334</v>
      </c>
      <c r="H21" s="1234"/>
      <c r="I21" s="1233">
        <v>1244.5802598925088</v>
      </c>
      <c r="J21" s="1232">
        <v>100.22167090537124</v>
      </c>
      <c r="K21" s="1232">
        <v>32.822158447150741</v>
      </c>
      <c r="L21" s="1232">
        <v>524.47707479265102</v>
      </c>
      <c r="M21" s="1235">
        <v>587.05935574733599</v>
      </c>
    </row>
    <row r="22" spans="2:14" ht="19" thickBot="1" x14ac:dyDescent="0.55000000000000004">
      <c r="B22" s="72"/>
      <c r="C22" s="1079">
        <v>7.0529822359833361</v>
      </c>
      <c r="D22" s="1079">
        <v>16.779660825864529</v>
      </c>
      <c r="E22" s="1079">
        <v>3.7901515566169053</v>
      </c>
      <c r="F22" s="1079">
        <v>16.815016157011996</v>
      </c>
      <c r="G22" s="1079">
        <v>6.3643277103828666</v>
      </c>
      <c r="H22" s="1079"/>
      <c r="I22" s="1079">
        <v>7.9443688217316435</v>
      </c>
      <c r="J22" s="1079">
        <v>6.421599133771827</v>
      </c>
      <c r="K22" s="1079">
        <v>-3.5756436058656749</v>
      </c>
      <c r="L22" s="1079">
        <v>9.1258471482514647</v>
      </c>
      <c r="M22" s="1080">
        <v>7.8850110397420847</v>
      </c>
    </row>
    <row r="23" spans="2:14" ht="17.05" x14ac:dyDescent="0.45">
      <c r="B23" s="1279" t="s">
        <v>217</v>
      </c>
      <c r="C23" s="1279"/>
      <c r="D23" s="1279"/>
      <c r="E23" s="1279"/>
      <c r="F23" s="1279"/>
      <c r="G23" s="1279"/>
      <c r="H23" s="1279"/>
      <c r="I23" s="1279"/>
      <c r="J23" s="1279"/>
      <c r="K23" s="1279"/>
      <c r="L23" s="1279"/>
      <c r="M23" s="1279"/>
    </row>
    <row r="24" spans="2:14" ht="17.05" x14ac:dyDescent="0.45">
      <c r="B24" s="1221"/>
      <c r="C24" s="1221"/>
      <c r="D24" s="1221"/>
      <c r="E24" s="1221"/>
      <c r="F24" s="1221"/>
      <c r="G24" s="1221"/>
      <c r="H24" s="1221"/>
      <c r="I24" s="1221"/>
      <c r="J24" s="1221"/>
      <c r="K24" s="1221"/>
      <c r="L24" s="1221"/>
      <c r="M24" s="1221"/>
      <c r="N24" s="1221"/>
    </row>
    <row r="25" spans="2:14" ht="18.350000000000001" x14ac:dyDescent="0.5">
      <c r="B25" s="1221"/>
      <c r="C25" s="1221"/>
      <c r="D25" s="1221"/>
      <c r="E25" s="1221"/>
      <c r="F25" s="1221"/>
      <c r="G25" s="1221"/>
      <c r="H25" s="1221"/>
      <c r="I25" s="1221"/>
      <c r="J25" s="1221"/>
      <c r="K25" s="1221"/>
      <c r="M25" s="563" t="s">
        <v>301</v>
      </c>
    </row>
    <row r="26" spans="2:14" ht="18.350000000000001" x14ac:dyDescent="0.5">
      <c r="B26" s="1221"/>
      <c r="C26" s="1221"/>
      <c r="D26" s="1221"/>
      <c r="E26" s="1221"/>
      <c r="F26" s="1221"/>
      <c r="G26" s="800"/>
      <c r="H26" s="1221"/>
      <c r="I26" s="1221"/>
      <c r="J26" s="1221"/>
      <c r="K26" s="1221"/>
      <c r="M26" s="563" t="s">
        <v>470</v>
      </c>
    </row>
    <row r="27" spans="2:14" ht="18.350000000000001" x14ac:dyDescent="0.5">
      <c r="B27" s="1221"/>
      <c r="C27" s="1221"/>
      <c r="D27" s="1221"/>
      <c r="E27" s="1221"/>
      <c r="F27" s="1221"/>
      <c r="G27" s="1221"/>
      <c r="H27" s="1221"/>
      <c r="I27" s="1221"/>
      <c r="J27" s="1221"/>
      <c r="K27" s="1221"/>
      <c r="M27" s="563" t="s">
        <v>302</v>
      </c>
    </row>
    <row r="28" spans="2:14" ht="22.25" x14ac:dyDescent="0.65">
      <c r="M28" s="564">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DFEE7-E657-448F-B953-67A376C94A0E}">
  <dimension ref="A1:N35"/>
  <sheetViews>
    <sheetView rightToLeft="1" view="pageBreakPreview" topLeftCell="A7" zoomScaleNormal="85" zoomScaleSheetLayoutView="100" workbookViewId="0">
      <selection activeCell="C32" sqref="C32:D32"/>
    </sheetView>
  </sheetViews>
  <sheetFormatPr defaultColWidth="9" defaultRowHeight="15.05" x14ac:dyDescent="0.3"/>
  <cols>
    <col min="1" max="1" width="9" style="61"/>
    <col min="2" max="2" width="17.21875" style="61" customWidth="1"/>
    <col min="3" max="3" width="9" style="61"/>
    <col min="4" max="4" width="9.77734375" style="61" customWidth="1"/>
    <col min="5" max="5" width="2.109375" style="61" customWidth="1"/>
    <col min="6" max="6" width="9.88671875" style="61" bestFit="1" customWidth="1"/>
    <col min="7" max="7" width="9" style="61"/>
    <col min="8" max="8" width="10.109375" style="61" customWidth="1"/>
    <col min="9" max="9" width="9" style="61"/>
    <col min="10" max="10" width="10.88671875" style="61" customWidth="1"/>
    <col min="11" max="11" width="17.88671875" style="61" customWidth="1"/>
    <col min="12" max="12" width="3.77734375" style="61" customWidth="1"/>
    <col min="13" max="16384" width="9" style="61"/>
  </cols>
  <sheetData>
    <row r="1" spans="2:14" ht="15.75" thickBot="1" x14ac:dyDescent="0.35"/>
    <row r="2" spans="2:14" ht="23.6" thickBot="1" x14ac:dyDescent="0.7">
      <c r="B2" s="62" t="s">
        <v>30</v>
      </c>
      <c r="C2" s="63"/>
      <c r="D2" s="63"/>
      <c r="E2" s="63"/>
      <c r="F2" s="63"/>
      <c r="G2" s="63"/>
      <c r="H2" s="63"/>
      <c r="I2" s="63"/>
      <c r="J2" s="63"/>
      <c r="K2" s="64"/>
    </row>
    <row r="3" spans="2:14" ht="32.25" customHeight="1" thickBot="1" x14ac:dyDescent="0.35">
      <c r="B3" s="1302" t="s">
        <v>208</v>
      </c>
      <c r="C3" s="1304" t="s">
        <v>31</v>
      </c>
      <c r="D3" s="1304"/>
      <c r="E3" s="1304"/>
      <c r="F3" s="1304" t="s">
        <v>322</v>
      </c>
      <c r="G3" s="1304"/>
      <c r="H3" s="1304"/>
      <c r="I3" s="1304"/>
      <c r="J3" s="1304"/>
      <c r="K3" s="1306"/>
    </row>
    <row r="4" spans="2:14" ht="42.05" customHeight="1" thickBot="1" x14ac:dyDescent="0.35">
      <c r="B4" s="1303"/>
      <c r="C4" s="129" t="s">
        <v>32</v>
      </c>
      <c r="D4" s="129" t="s">
        <v>105</v>
      </c>
      <c r="E4" s="1305"/>
      <c r="F4" s="129" t="s">
        <v>33</v>
      </c>
      <c r="G4" s="129" t="s">
        <v>34</v>
      </c>
      <c r="H4" s="129" t="s">
        <v>35</v>
      </c>
      <c r="I4" s="129" t="s">
        <v>36</v>
      </c>
      <c r="J4" s="130" t="s">
        <v>246</v>
      </c>
      <c r="K4" s="131" t="s">
        <v>344</v>
      </c>
    </row>
    <row r="5" spans="2:14" ht="18.350000000000001" x14ac:dyDescent="0.5">
      <c r="B5" s="80">
        <v>1399</v>
      </c>
      <c r="C5" s="84" t="s">
        <v>247</v>
      </c>
      <c r="D5" s="84" t="s">
        <v>247</v>
      </c>
      <c r="E5" s="83"/>
      <c r="F5" s="306">
        <v>84.795999999999992</v>
      </c>
      <c r="G5" s="306">
        <v>71.400000000000006</v>
      </c>
      <c r="H5" s="306">
        <v>157.19999999999999</v>
      </c>
      <c r="I5" s="306">
        <v>22.2</v>
      </c>
      <c r="J5" s="306">
        <v>6.8</v>
      </c>
      <c r="K5" s="307">
        <v>342.39599999999996</v>
      </c>
      <c r="N5" s="65"/>
    </row>
    <row r="6" spans="2:14" ht="18.350000000000001" x14ac:dyDescent="0.5">
      <c r="B6" s="172"/>
      <c r="C6" s="82"/>
      <c r="D6" s="82"/>
      <c r="E6" s="81"/>
      <c r="F6" s="173">
        <v>-0.37595751680059664</v>
      </c>
      <c r="G6" s="173">
        <v>0.25696111883399908</v>
      </c>
      <c r="H6" s="173">
        <v>19.863666516709984</v>
      </c>
      <c r="I6" s="173">
        <v>-28.576024708834709</v>
      </c>
      <c r="J6" s="173">
        <v>-13.56298461929579</v>
      </c>
      <c r="K6" s="174">
        <v>4.8907732415119938</v>
      </c>
    </row>
    <row r="7" spans="2:14" ht="18.350000000000001" x14ac:dyDescent="0.5">
      <c r="B7" s="308">
        <v>1400</v>
      </c>
      <c r="C7" s="193" t="s">
        <v>247</v>
      </c>
      <c r="D7" s="193" t="s">
        <v>247</v>
      </c>
      <c r="E7" s="83"/>
      <c r="F7" s="306">
        <v>85.843999999999994</v>
      </c>
      <c r="G7" s="306">
        <v>78.534999999999997</v>
      </c>
      <c r="H7" s="306">
        <v>173.48699999999999</v>
      </c>
      <c r="I7" s="306">
        <v>12.266999999999999</v>
      </c>
      <c r="J7" s="306">
        <v>5.8159999999999998</v>
      </c>
      <c r="K7" s="307">
        <v>355.94799999999998</v>
      </c>
    </row>
    <row r="8" spans="2:14" ht="18.350000000000001" x14ac:dyDescent="0.5">
      <c r="B8" s="251"/>
      <c r="C8" s="253"/>
      <c r="D8" s="253"/>
      <c r="E8" s="253"/>
      <c r="F8" s="253">
        <v>1.2359073541204708</v>
      </c>
      <c r="G8" s="253">
        <v>9.9929971988795359</v>
      </c>
      <c r="H8" s="253">
        <v>10.360687022900763</v>
      </c>
      <c r="I8" s="253">
        <v>-44.743243243243249</v>
      </c>
      <c r="J8" s="253">
        <v>-14.470588235294116</v>
      </c>
      <c r="K8" s="317">
        <v>3.9579901634364916</v>
      </c>
    </row>
    <row r="9" spans="2:14" ht="18.350000000000001" x14ac:dyDescent="0.5">
      <c r="B9" s="552">
        <v>1401</v>
      </c>
      <c r="C9" s="342" t="s">
        <v>247</v>
      </c>
      <c r="D9" s="342" t="s">
        <v>247</v>
      </c>
      <c r="E9" s="81"/>
      <c r="F9" s="553">
        <v>84.393000000000001</v>
      </c>
      <c r="G9" s="553">
        <v>77.745999999999995</v>
      </c>
      <c r="H9" s="553">
        <v>182.422</v>
      </c>
      <c r="I9" s="553">
        <v>16.7</v>
      </c>
      <c r="J9" s="553">
        <v>6.1719999999999997</v>
      </c>
      <c r="K9" s="549">
        <v>367.43299999999999</v>
      </c>
    </row>
    <row r="10" spans="2:14" ht="18.350000000000001" x14ac:dyDescent="0.5">
      <c r="B10" s="745"/>
      <c r="C10" s="746"/>
      <c r="D10" s="747"/>
      <c r="E10" s="748"/>
      <c r="F10" s="748">
        <v>-1.6902753832533364</v>
      </c>
      <c r="G10" s="748">
        <v>-1.0046476093461507</v>
      </c>
      <c r="H10" s="748">
        <v>5.1502418048614516</v>
      </c>
      <c r="I10" s="748">
        <v>36.137604956387037</v>
      </c>
      <c r="J10" s="748">
        <v>6.1210453920220118</v>
      </c>
      <c r="K10" s="749">
        <v>3.2265948958836788</v>
      </c>
    </row>
    <row r="11" spans="2:14" ht="18.350000000000001" x14ac:dyDescent="0.5">
      <c r="B11" s="923">
        <v>1402</v>
      </c>
      <c r="C11" s="465" t="s">
        <v>247</v>
      </c>
      <c r="D11" s="465" t="s">
        <v>247</v>
      </c>
      <c r="E11" s="465"/>
      <c r="F11" s="1195">
        <v>83.272428199999993</v>
      </c>
      <c r="G11" s="1195">
        <v>82.828586214978969</v>
      </c>
      <c r="H11" s="1195">
        <v>190.20232249999995</v>
      </c>
      <c r="I11" s="1195">
        <v>20.210051272674779</v>
      </c>
      <c r="J11" s="1195">
        <v>9.4612561817340008</v>
      </c>
      <c r="K11" s="1196">
        <f>SUM(F11:J11)</f>
        <v>385.97464436938765</v>
      </c>
    </row>
    <row r="12" spans="2:14" ht="19" thickBot="1" x14ac:dyDescent="0.55000000000000004">
      <c r="B12" s="926"/>
      <c r="C12" s="927"/>
      <c r="D12" s="928"/>
      <c r="E12" s="929"/>
      <c r="F12" s="1197">
        <f t="shared" ref="F12:K12" si="0">F11/F9*100-100</f>
        <v>-1.3278018319054894</v>
      </c>
      <c r="G12" s="1197">
        <f t="shared" si="0"/>
        <v>6.5374247099258866</v>
      </c>
      <c r="H12" s="1197">
        <f t="shared" si="0"/>
        <v>4.2650132659437787</v>
      </c>
      <c r="I12" s="1197">
        <f t="shared" si="0"/>
        <v>21.01827109386096</v>
      </c>
      <c r="J12" s="1197">
        <f t="shared" si="0"/>
        <v>53.293198019021418</v>
      </c>
      <c r="K12" s="1198">
        <f t="shared" si="0"/>
        <v>5.046265406043446</v>
      </c>
    </row>
    <row r="13" spans="2:14" ht="18.350000000000001" x14ac:dyDescent="0.5">
      <c r="B13" s="251">
        <v>1401</v>
      </c>
      <c r="C13" s="252"/>
      <c r="D13" s="252"/>
      <c r="E13" s="252"/>
      <c r="F13" s="881"/>
      <c r="G13" s="881"/>
      <c r="H13" s="881"/>
      <c r="I13" s="881"/>
      <c r="J13" s="881"/>
      <c r="K13" s="1184"/>
    </row>
    <row r="14" spans="2:14" ht="18.350000000000001" x14ac:dyDescent="0.5">
      <c r="B14" s="341" t="s">
        <v>3</v>
      </c>
      <c r="C14" s="342" t="s">
        <v>247</v>
      </c>
      <c r="D14" s="342" t="s">
        <v>247</v>
      </c>
      <c r="E14" s="342"/>
      <c r="F14" s="343">
        <v>18.747</v>
      </c>
      <c r="G14" s="343">
        <v>12.053000000000001</v>
      </c>
      <c r="H14" s="343">
        <v>37.871000000000002</v>
      </c>
      <c r="I14" s="343">
        <v>4.9260000000000002</v>
      </c>
      <c r="J14" s="343">
        <v>1.282</v>
      </c>
      <c r="K14" s="1185">
        <v>74.878</v>
      </c>
    </row>
    <row r="15" spans="2:14" ht="18.350000000000001" x14ac:dyDescent="0.5">
      <c r="B15" s="344"/>
      <c r="C15" s="682"/>
      <c r="D15" s="682"/>
      <c r="E15" s="345"/>
      <c r="F15" s="346">
        <v>1.5767230169050777</v>
      </c>
      <c r="G15" s="346">
        <v>-34.369725020419267</v>
      </c>
      <c r="H15" s="346">
        <v>-15.083636037490464</v>
      </c>
      <c r="I15" s="346">
        <v>188.23873610298421</v>
      </c>
      <c r="J15" s="346">
        <v>40.879120879120876</v>
      </c>
      <c r="K15" s="1186">
        <v>-10.900891252870693</v>
      </c>
    </row>
    <row r="16" spans="2:14" ht="18.350000000000001" x14ac:dyDescent="0.5">
      <c r="B16" s="683">
        <v>1402</v>
      </c>
      <c r="C16" s="684"/>
      <c r="D16" s="684"/>
      <c r="E16" s="685"/>
      <c r="F16" s="684"/>
      <c r="G16" s="684"/>
      <c r="H16" s="684"/>
      <c r="I16" s="684"/>
      <c r="J16" s="684"/>
      <c r="K16" s="686"/>
    </row>
    <row r="17" spans="1:11" ht="18.350000000000001" x14ac:dyDescent="0.5">
      <c r="B17" s="687" t="s">
        <v>488</v>
      </c>
      <c r="C17" s="682" t="s">
        <v>247</v>
      </c>
      <c r="D17" s="682" t="s">
        <v>247</v>
      </c>
      <c r="E17" s="345"/>
      <c r="F17" s="343">
        <v>19.417844464783929</v>
      </c>
      <c r="G17" s="343">
        <v>20.389160760398685</v>
      </c>
      <c r="H17" s="343">
        <v>47.451218889105242</v>
      </c>
      <c r="I17" s="343">
        <v>7.6376820019330003</v>
      </c>
      <c r="J17" s="343">
        <v>1.3548231562341628</v>
      </c>
      <c r="K17" s="1185">
        <f>SUM(F17:J17)</f>
        <v>96.250729272455018</v>
      </c>
    </row>
    <row r="18" spans="1:11" ht="18.350000000000001" x14ac:dyDescent="0.5">
      <c r="B18" s="688"/>
      <c r="C18" s="682"/>
      <c r="D18" s="682"/>
      <c r="E18" s="345"/>
      <c r="F18" s="253">
        <f>F17/F14*100-100</f>
        <v>3.5784096910648628</v>
      </c>
      <c r="G18" s="253">
        <f t="shared" ref="G18:K18" si="1">G17/G14*100-100</f>
        <v>69.162538458464127</v>
      </c>
      <c r="H18" s="253">
        <f t="shared" si="1"/>
        <v>25.296978926105027</v>
      </c>
      <c r="I18" s="253">
        <f t="shared" si="1"/>
        <v>55.048355703065369</v>
      </c>
      <c r="J18" s="253">
        <f t="shared" si="1"/>
        <v>5.6804334036008441</v>
      </c>
      <c r="K18" s="317">
        <f t="shared" si="1"/>
        <v>28.54340296543046</v>
      </c>
    </row>
    <row r="19" spans="1:11" ht="18.350000000000001" x14ac:dyDescent="0.5">
      <c r="B19" s="689" t="s">
        <v>483</v>
      </c>
      <c r="C19" s="682" t="s">
        <v>247</v>
      </c>
      <c r="D19" s="682" t="s">
        <v>247</v>
      </c>
      <c r="E19" s="345"/>
      <c r="F19" s="343">
        <v>25.36168368713108</v>
      </c>
      <c r="G19" s="343">
        <v>28.988996269203504</v>
      </c>
      <c r="H19" s="343">
        <v>57.138345206412232</v>
      </c>
      <c r="I19" s="343">
        <v>8.4564300525035083</v>
      </c>
      <c r="J19" s="343">
        <v>2.9623240025347841</v>
      </c>
      <c r="K19" s="1185">
        <f>SUM(F19:J19)</f>
        <v>122.90777921778512</v>
      </c>
    </row>
    <row r="20" spans="1:11" ht="18.350000000000001" x14ac:dyDescent="0.5">
      <c r="B20" s="688"/>
      <c r="C20" s="682"/>
      <c r="D20" s="682"/>
      <c r="E20" s="345"/>
      <c r="F20" s="253">
        <f>F19/F17*100-100</f>
        <v>30.610190709513915</v>
      </c>
      <c r="G20" s="253">
        <f t="shared" ref="G20:K20" si="2">G19/G17*100-100</f>
        <v>42.178467323226215</v>
      </c>
      <c r="H20" s="253">
        <f t="shared" si="2"/>
        <v>20.414915663064548</v>
      </c>
      <c r="I20" s="253">
        <f t="shared" si="2"/>
        <v>10.719849953995109</v>
      </c>
      <c r="J20" s="253">
        <f t="shared" si="2"/>
        <v>118.65023408433584</v>
      </c>
      <c r="K20" s="317">
        <f t="shared" si="2"/>
        <v>27.695426462559595</v>
      </c>
    </row>
    <row r="21" spans="1:11" ht="18.350000000000001" x14ac:dyDescent="0.5">
      <c r="B21" s="750" t="s">
        <v>487</v>
      </c>
      <c r="C21" s="751" t="s">
        <v>247</v>
      </c>
      <c r="D21" s="751" t="s">
        <v>247</v>
      </c>
      <c r="E21" s="752"/>
      <c r="F21" s="343">
        <v>19.522015692789122</v>
      </c>
      <c r="G21" s="343">
        <v>18.462033106930473</v>
      </c>
      <c r="H21" s="343">
        <v>44.994214224684143</v>
      </c>
      <c r="I21" s="343">
        <v>1.9138613195642811</v>
      </c>
      <c r="J21" s="343">
        <v>2.5689984793295659</v>
      </c>
      <c r="K21" s="1185">
        <f>SUM(F21:J21)</f>
        <v>87.461122823297572</v>
      </c>
    </row>
    <row r="22" spans="1:11" ht="18.350000000000001" x14ac:dyDescent="0.5">
      <c r="B22" s="753"/>
      <c r="C22" s="751"/>
      <c r="D22" s="751"/>
      <c r="E22" s="752"/>
      <c r="F22" s="253">
        <f>F21/F19*100-100</f>
        <v>-23.025553296783286</v>
      </c>
      <c r="G22" s="253">
        <f t="shared" ref="G22:K22" si="3">G21/G19*100-100</f>
        <v>-36.313651788821552</v>
      </c>
      <c r="H22" s="253">
        <f t="shared" si="3"/>
        <v>-21.253907402913796</v>
      </c>
      <c r="I22" s="253">
        <f t="shared" si="3"/>
        <v>-77.367975520619524</v>
      </c>
      <c r="J22" s="253">
        <f t="shared" si="3"/>
        <v>-13.277599711194981</v>
      </c>
      <c r="K22" s="1187">
        <f t="shared" si="3"/>
        <v>-28.84004301442809</v>
      </c>
    </row>
    <row r="23" spans="1:11" ht="18.350000000000001" x14ac:dyDescent="0.5">
      <c r="B23" s="933" t="s">
        <v>3</v>
      </c>
      <c r="C23" s="465" t="s">
        <v>247</v>
      </c>
      <c r="D23" s="465" t="s">
        <v>247</v>
      </c>
      <c r="E23" s="465"/>
      <c r="F23" s="343">
        <v>18.970884355295865</v>
      </c>
      <c r="G23" s="343">
        <v>14.988396078446312</v>
      </c>
      <c r="H23" s="343">
        <v>40.618544179798334</v>
      </c>
      <c r="I23" s="343">
        <v>2.2020778986739895</v>
      </c>
      <c r="J23" s="343">
        <v>2.5751105436354873</v>
      </c>
      <c r="K23" s="1188">
        <f>SUM(F23:J23)</f>
        <v>79.355013055849994</v>
      </c>
    </row>
    <row r="24" spans="1:11" ht="18.350000000000001" x14ac:dyDescent="0.5">
      <c r="B24" s="935"/>
      <c r="C24" s="936"/>
      <c r="D24" s="936"/>
      <c r="E24" s="937"/>
      <c r="F24" s="253">
        <f>F23/F21*100-100</f>
        <v>-2.8231272127131319</v>
      </c>
      <c r="G24" s="253">
        <f t="shared" ref="G24:K24" si="4">G23/G21*100-100</f>
        <v>-18.815029787700837</v>
      </c>
      <c r="H24" s="253">
        <f t="shared" si="4"/>
        <v>-9.7249615762492425</v>
      </c>
      <c r="I24" s="253">
        <f t="shared" si="4"/>
        <v>15.059428609765988</v>
      </c>
      <c r="J24" s="253">
        <f t="shared" si="4"/>
        <v>0.23791622903242171</v>
      </c>
      <c r="K24" s="317">
        <f t="shared" si="4"/>
        <v>-9.2682434272251299</v>
      </c>
    </row>
    <row r="25" spans="1:11" ht="18.350000000000001" x14ac:dyDescent="0.5">
      <c r="A25" s="948"/>
      <c r="B25" s="941">
        <v>1403</v>
      </c>
      <c r="C25" s="945"/>
      <c r="D25" s="945"/>
      <c r="E25" s="946"/>
      <c r="F25" s="942"/>
      <c r="G25" s="943"/>
      <c r="H25" s="944"/>
      <c r="I25" s="944"/>
      <c r="J25" s="944"/>
      <c r="K25" s="947"/>
    </row>
    <row r="26" spans="1:11" ht="18.350000000000001" x14ac:dyDescent="0.5">
      <c r="B26" s="934" t="s">
        <v>0</v>
      </c>
      <c r="C26" s="663" t="s">
        <v>247</v>
      </c>
      <c r="D26" s="663" t="s">
        <v>247</v>
      </c>
      <c r="E26" s="660"/>
      <c r="F26" s="1182">
        <v>20.645532000000003</v>
      </c>
      <c r="G26" s="1182">
        <v>21.894047099999998</v>
      </c>
      <c r="H26" s="1182">
        <v>48.849306500000012</v>
      </c>
      <c r="I26" s="1182">
        <v>7.0678447000000002</v>
      </c>
      <c r="J26" s="1182">
        <v>1.116865</v>
      </c>
      <c r="K26" s="1189">
        <f>SUM(F26:J26)</f>
        <v>99.573595300000008</v>
      </c>
    </row>
    <row r="27" spans="1:11" ht="19" thickBot="1" x14ac:dyDescent="0.55000000000000004">
      <c r="B27" s="210"/>
      <c r="C27" s="418"/>
      <c r="D27" s="418"/>
      <c r="E27" s="419"/>
      <c r="F27" s="1183">
        <f>F26/F23*100-100</f>
        <v>8.8274621959658219</v>
      </c>
      <c r="G27" s="1183">
        <f t="shared" ref="G27:K27" si="5">G26/G23*100-100</f>
        <v>46.073315552984241</v>
      </c>
      <c r="H27" s="1183">
        <f t="shared" si="5"/>
        <v>20.263558151587446</v>
      </c>
      <c r="I27" s="1183">
        <f t="shared" si="5"/>
        <v>220.96251927581659</v>
      </c>
      <c r="J27" s="1183">
        <f t="shared" si="5"/>
        <v>-56.628463863021842</v>
      </c>
      <c r="K27" s="1190">
        <f t="shared" si="5"/>
        <v>25.478645224240836</v>
      </c>
    </row>
    <row r="28" spans="1:11" ht="17.05" x14ac:dyDescent="0.45">
      <c r="B28" s="1307" t="s">
        <v>415</v>
      </c>
      <c r="C28" s="1307"/>
      <c r="D28" s="1307"/>
      <c r="E28" s="1307"/>
      <c r="F28" s="1307"/>
      <c r="G28" s="1307"/>
      <c r="H28" s="1307"/>
      <c r="I28" s="1307"/>
      <c r="J28" s="1307"/>
      <c r="K28" s="1307"/>
    </row>
    <row r="29" spans="1:11" ht="17.05" x14ac:dyDescent="0.45">
      <c r="B29" s="1301" t="s">
        <v>323</v>
      </c>
      <c r="C29" s="1301"/>
      <c r="D29" s="1301"/>
      <c r="E29" s="1301"/>
      <c r="F29" s="1301"/>
      <c r="G29" s="1301"/>
      <c r="H29" s="1301"/>
      <c r="I29" s="1301"/>
      <c r="J29" s="1301"/>
      <c r="K29" s="1301"/>
    </row>
    <row r="30" spans="1:11" ht="17.2" customHeight="1" x14ac:dyDescent="0.45">
      <c r="B30" s="1301" t="s">
        <v>345</v>
      </c>
      <c r="C30" s="1301"/>
      <c r="D30" s="1301"/>
      <c r="E30" s="1301"/>
      <c r="F30" s="1301"/>
      <c r="G30" s="1301"/>
      <c r="H30" s="1301"/>
      <c r="I30" s="1301"/>
      <c r="J30" s="1301"/>
      <c r="K30" s="1301"/>
    </row>
    <row r="31" spans="1:11" ht="17.05" x14ac:dyDescent="0.45">
      <c r="B31" s="538"/>
      <c r="C31" s="538"/>
      <c r="D31" s="538"/>
      <c r="E31" s="538"/>
      <c r="F31" s="241"/>
      <c r="G31" s="538"/>
      <c r="H31" s="538"/>
      <c r="I31" s="538"/>
      <c r="J31" s="538"/>
    </row>
    <row r="32" spans="1:11" ht="18.350000000000001" x14ac:dyDescent="0.5">
      <c r="B32" s="538"/>
      <c r="C32" s="538"/>
      <c r="D32" s="538"/>
      <c r="E32" s="538"/>
      <c r="F32" s="538"/>
      <c r="G32" s="538"/>
      <c r="H32" s="538"/>
      <c r="I32" s="538"/>
      <c r="J32" s="538"/>
      <c r="K32" s="469" t="s">
        <v>301</v>
      </c>
    </row>
    <row r="33" spans="2:12" ht="18.350000000000001" x14ac:dyDescent="0.5">
      <c r="B33" s="538"/>
      <c r="C33" s="538"/>
      <c r="D33" s="538"/>
      <c r="E33" s="538"/>
      <c r="F33" s="538"/>
      <c r="G33" s="538"/>
      <c r="H33" s="538"/>
      <c r="I33" s="538"/>
      <c r="J33" s="538"/>
      <c r="K33" s="469" t="s">
        <v>468</v>
      </c>
    </row>
    <row r="34" spans="2:12" ht="18.350000000000001" x14ac:dyDescent="0.5">
      <c r="B34" s="66"/>
      <c r="C34" s="66"/>
      <c r="D34" s="66"/>
      <c r="E34" s="66"/>
      <c r="F34" s="66"/>
      <c r="G34" s="66"/>
      <c r="H34" s="66"/>
      <c r="I34" s="66"/>
      <c r="J34" s="66"/>
      <c r="K34" s="469" t="s">
        <v>302</v>
      </c>
    </row>
    <row r="35" spans="2:12" ht="22.25" x14ac:dyDescent="0.65">
      <c r="K35" s="347">
        <v>7</v>
      </c>
      <c r="L35" s="348"/>
    </row>
  </sheetData>
  <mergeCells count="7">
    <mergeCell ref="B30:K30"/>
    <mergeCell ref="B3:B4"/>
    <mergeCell ref="C3:D3"/>
    <mergeCell ref="E3:E4"/>
    <mergeCell ref="F3:K3"/>
    <mergeCell ref="B28:K28"/>
    <mergeCell ref="B29:K29"/>
  </mergeCells>
  <printOptions horizontalCentered="1" verticalCentered="1"/>
  <pageMargins left="0.19685039370078741" right="0.19685039370078741" top="0" bottom="0.11811023622047245" header="0.19685039370078741" footer="0.19685039370078741"/>
  <pageSetup paperSize="9" scale="80" orientation="portrait" r:id="rId1"/>
  <ignoredErrors>
    <ignoredError sqref="K18 K20:K23"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B593A-6747-4E69-A611-3B32EEE2970C}">
  <dimension ref="B1:K37"/>
  <sheetViews>
    <sheetView rightToLeft="1" view="pageBreakPreview" topLeftCell="A7" zoomScaleNormal="100" zoomScaleSheetLayoutView="100" workbookViewId="0">
      <selection activeCell="N15" sqref="N15"/>
    </sheetView>
  </sheetViews>
  <sheetFormatPr defaultColWidth="9" defaultRowHeight="15.05" x14ac:dyDescent="0.3"/>
  <cols>
    <col min="1" max="1" width="9" style="554"/>
    <col min="2" max="2" width="23.88671875" style="554" customWidth="1"/>
    <col min="3" max="3" width="23.21875" style="554" customWidth="1"/>
    <col min="4" max="4" width="14.33203125" style="554" customWidth="1"/>
    <col min="5" max="5" width="14.6640625" style="554" customWidth="1"/>
    <col min="6" max="6" width="1.21875" style="554" customWidth="1"/>
    <col min="7" max="7" width="14.33203125" style="554" customWidth="1"/>
    <col min="8" max="8" width="17.21875" style="554" customWidth="1"/>
    <col min="9" max="9" width="3.77734375" style="554" customWidth="1"/>
    <col min="10" max="16384" width="9" style="554"/>
  </cols>
  <sheetData>
    <row r="1" spans="2:11" ht="15.75" thickBot="1" x14ac:dyDescent="0.35"/>
    <row r="2" spans="2:11" ht="23.6" thickBot="1" x14ac:dyDescent="0.7">
      <c r="B2" s="1219" t="s">
        <v>37</v>
      </c>
      <c r="C2" s="556"/>
      <c r="D2" s="556"/>
      <c r="E2" s="556"/>
      <c r="F2" s="556"/>
      <c r="G2" s="556"/>
      <c r="H2" s="10"/>
    </row>
    <row r="3" spans="2:11" ht="19.649999999999999" thickBot="1" x14ac:dyDescent="0.35">
      <c r="B3" s="1308" t="s">
        <v>210</v>
      </c>
      <c r="C3" s="1269" t="s">
        <v>482</v>
      </c>
      <c r="D3" s="1271" t="s">
        <v>393</v>
      </c>
      <c r="E3" s="1271"/>
      <c r="F3" s="1271"/>
      <c r="G3" s="1271" t="s">
        <v>394</v>
      </c>
      <c r="H3" s="1298"/>
    </row>
    <row r="4" spans="2:11" ht="46" customHeight="1" thickBot="1" x14ac:dyDescent="0.35">
      <c r="B4" s="1309"/>
      <c r="C4" s="1281"/>
      <c r="D4" s="132" t="s">
        <v>38</v>
      </c>
      <c r="E4" s="132" t="s">
        <v>39</v>
      </c>
      <c r="F4" s="1281"/>
      <c r="G4" s="132" t="s">
        <v>38</v>
      </c>
      <c r="H4" s="133" t="s">
        <v>39</v>
      </c>
    </row>
    <row r="5" spans="2:11" ht="18.350000000000001" x14ac:dyDescent="0.5">
      <c r="B5" s="596">
        <v>1399</v>
      </c>
      <c r="C5" s="110">
        <v>97.1</v>
      </c>
      <c r="D5" s="396">
        <v>35988</v>
      </c>
      <c r="E5" s="393">
        <v>6202.7816000000003</v>
      </c>
      <c r="F5" s="74"/>
      <c r="G5" s="396">
        <v>6546</v>
      </c>
      <c r="H5" s="395">
        <v>1700.1057000000003</v>
      </c>
    </row>
    <row r="6" spans="2:11" ht="18.350000000000001" x14ac:dyDescent="0.5">
      <c r="B6" s="596"/>
      <c r="C6" s="572">
        <v>-3.4791252485089501</v>
      </c>
      <c r="D6" s="572">
        <v>39.965774735532051</v>
      </c>
      <c r="E6" s="572">
        <v>116.53649292018034</v>
      </c>
      <c r="F6" s="74"/>
      <c r="G6" s="572">
        <v>13.213420961604982</v>
      </c>
      <c r="H6" s="573">
        <v>236.80925953918245</v>
      </c>
      <c r="K6" s="44"/>
    </row>
    <row r="7" spans="2:11" ht="18.350000000000001" x14ac:dyDescent="0.5">
      <c r="B7" s="109">
        <v>1400</v>
      </c>
      <c r="C7" s="393">
        <v>100</v>
      </c>
      <c r="D7" s="396">
        <v>35245</v>
      </c>
      <c r="E7" s="393">
        <v>10797.32148199999</v>
      </c>
      <c r="F7" s="394"/>
      <c r="G7" s="230">
        <v>7092</v>
      </c>
      <c r="H7" s="184">
        <v>1862.8834490000017</v>
      </c>
    </row>
    <row r="8" spans="2:11" ht="18.350000000000001" x14ac:dyDescent="0.5">
      <c r="B8" s="596"/>
      <c r="C8" s="572">
        <v>2.986611740473748</v>
      </c>
      <c r="D8" s="572">
        <v>-2.0645770812493054</v>
      </c>
      <c r="E8" s="572">
        <v>74.072249811278056</v>
      </c>
      <c r="F8" s="74"/>
      <c r="G8" s="572">
        <v>8.3409715857011957</v>
      </c>
      <c r="H8" s="573">
        <v>9.5745663931366956</v>
      </c>
      <c r="K8" s="44"/>
    </row>
    <row r="9" spans="2:11" ht="18.350000000000001" x14ac:dyDescent="0.5">
      <c r="B9" s="404">
        <v>1401</v>
      </c>
      <c r="C9" s="393">
        <v>109.1</v>
      </c>
      <c r="D9" s="396">
        <v>20325</v>
      </c>
      <c r="E9" s="393">
        <v>10609.962599999997</v>
      </c>
      <c r="F9" s="394"/>
      <c r="G9" s="396">
        <v>5726</v>
      </c>
      <c r="H9" s="395">
        <v>1932.1486240000004</v>
      </c>
    </row>
    <row r="10" spans="2:11" ht="18.350000000000001" x14ac:dyDescent="0.5">
      <c r="B10" s="671"/>
      <c r="C10" s="740">
        <v>9.0999999999999943</v>
      </c>
      <c r="D10" s="740">
        <v>-42.332245708611147</v>
      </c>
      <c r="E10" s="740">
        <v>-1.7352348201573473</v>
      </c>
      <c r="F10" s="756"/>
      <c r="G10" s="740">
        <v>-19.261139311900731</v>
      </c>
      <c r="H10" s="739">
        <v>3.7181700786047767</v>
      </c>
    </row>
    <row r="11" spans="2:11" ht="18.350000000000001" x14ac:dyDescent="0.5">
      <c r="B11" s="647">
        <v>1402</v>
      </c>
      <c r="C11" s="393">
        <v>113.2</v>
      </c>
      <c r="D11" s="396">
        <v>22032</v>
      </c>
      <c r="E11" s="393">
        <v>16202.712600000001</v>
      </c>
      <c r="F11" s="394"/>
      <c r="G11" s="396">
        <v>7754</v>
      </c>
      <c r="H11" s="395">
        <v>3810.6198840000002</v>
      </c>
    </row>
    <row r="12" spans="2:11" ht="19" thickBot="1" x14ac:dyDescent="0.55000000000000004">
      <c r="B12" s="72"/>
      <c r="C12" s="1079">
        <v>3.8</v>
      </c>
      <c r="D12" s="1079">
        <v>8.3985239852398532</v>
      </c>
      <c r="E12" s="1079">
        <v>52.712249899919584</v>
      </c>
      <c r="F12" s="1161"/>
      <c r="G12" s="1079">
        <v>35.417394341599717</v>
      </c>
      <c r="H12" s="1080">
        <v>97.221882243775013</v>
      </c>
    </row>
    <row r="13" spans="2:11" ht="18.350000000000001" x14ac:dyDescent="0.5">
      <c r="B13" s="576">
        <v>1401</v>
      </c>
      <c r="C13" s="115"/>
      <c r="D13" s="115"/>
      <c r="E13" s="115"/>
      <c r="F13" s="114"/>
      <c r="G13" s="115"/>
      <c r="H13" s="116"/>
      <c r="I13" s="560"/>
    </row>
    <row r="14" spans="2:11" ht="18.350000000000001" x14ac:dyDescent="0.5">
      <c r="B14" s="596" t="s">
        <v>363</v>
      </c>
      <c r="C14" s="400">
        <v>110.9</v>
      </c>
      <c r="D14" s="400">
        <v>7389</v>
      </c>
      <c r="E14" s="111">
        <v>3548.7675999999969</v>
      </c>
      <c r="F14" s="208"/>
      <c r="G14" s="400">
        <v>2400</v>
      </c>
      <c r="H14" s="401">
        <v>1089.4990240000002</v>
      </c>
      <c r="I14" s="560"/>
    </row>
    <row r="15" spans="2:11" ht="18.350000000000001" x14ac:dyDescent="0.5">
      <c r="B15" s="399"/>
      <c r="C15" s="112">
        <v>9.5849802371541557</v>
      </c>
      <c r="D15" s="112">
        <v>-24.308543331284568</v>
      </c>
      <c r="E15" s="112">
        <v>48.007494207346951</v>
      </c>
      <c r="F15" s="208"/>
      <c r="G15" s="402">
        <v>19.165839126117177</v>
      </c>
      <c r="H15" s="403">
        <v>130.47574323025307</v>
      </c>
    </row>
    <row r="16" spans="2:11" ht="18.350000000000001" x14ac:dyDescent="0.5">
      <c r="B16" s="576">
        <v>1402</v>
      </c>
      <c r="C16" s="112"/>
      <c r="D16" s="112"/>
      <c r="E16" s="112"/>
      <c r="F16" s="208"/>
      <c r="G16" s="489"/>
      <c r="H16" s="113"/>
    </row>
    <row r="17" spans="2:11" ht="18.350000000000001" x14ac:dyDescent="0.5">
      <c r="B17" s="647" t="s">
        <v>343</v>
      </c>
      <c r="C17" s="391">
        <v>113.7</v>
      </c>
      <c r="D17" s="397">
        <v>5424</v>
      </c>
      <c r="E17" s="391">
        <v>3579.5222539999995</v>
      </c>
      <c r="F17" s="398"/>
      <c r="G17" s="397">
        <v>1629</v>
      </c>
      <c r="H17" s="1162">
        <v>705.84910000000013</v>
      </c>
    </row>
    <row r="18" spans="2:11" ht="18.350000000000001" x14ac:dyDescent="0.3">
      <c r="B18" s="490"/>
      <c r="C18" s="491">
        <v>6.8609022556390897</v>
      </c>
      <c r="D18" s="491">
        <v>2.6106696935300704</v>
      </c>
      <c r="E18" s="491">
        <v>36.126265480290471</v>
      </c>
      <c r="F18" s="491"/>
      <c r="G18" s="491">
        <v>36.661073825503365</v>
      </c>
      <c r="H18" s="501">
        <v>172.09695605786027</v>
      </c>
    </row>
    <row r="19" spans="2:11" ht="18.350000000000001" x14ac:dyDescent="0.5">
      <c r="B19" s="551" t="s">
        <v>483</v>
      </c>
      <c r="C19" s="703">
        <v>110.4</v>
      </c>
      <c r="D19" s="703">
        <v>5193</v>
      </c>
      <c r="E19" s="704">
        <v>4654.1558460000006</v>
      </c>
      <c r="F19" s="705"/>
      <c r="G19" s="703">
        <v>1719</v>
      </c>
      <c r="H19" s="706">
        <v>819.00919999999996</v>
      </c>
    </row>
    <row r="20" spans="2:11" ht="18.350000000000001" x14ac:dyDescent="0.3">
      <c r="B20" s="707"/>
      <c r="C20" s="708">
        <v>2.3169601482854461</v>
      </c>
      <c r="D20" s="491">
        <v>-1.4049743687108389</v>
      </c>
      <c r="E20" s="491">
        <v>42.618436629665439</v>
      </c>
      <c r="F20" s="491"/>
      <c r="G20" s="491">
        <v>3.9298669891172864</v>
      </c>
      <c r="H20" s="492">
        <v>93.708942074091908</v>
      </c>
    </row>
    <row r="21" spans="2:11" ht="18.350000000000001" x14ac:dyDescent="0.5">
      <c r="B21" s="647" t="s">
        <v>417</v>
      </c>
      <c r="C21" s="397">
        <v>114.8</v>
      </c>
      <c r="D21" s="703">
        <v>5485</v>
      </c>
      <c r="E21" s="704">
        <v>3355.7209999999991</v>
      </c>
      <c r="F21" s="705"/>
      <c r="G21" s="703">
        <v>2164</v>
      </c>
      <c r="H21" s="706">
        <v>1229.5883000000001</v>
      </c>
    </row>
    <row r="22" spans="2:11" ht="18.350000000000001" x14ac:dyDescent="0.3">
      <c r="B22" s="707"/>
      <c r="C22" s="708">
        <v>3.2</v>
      </c>
      <c r="D22" s="708">
        <v>130.17205203524966</v>
      </c>
      <c r="E22" s="708">
        <v>187.23781699255602</v>
      </c>
      <c r="F22" s="708"/>
      <c r="G22" s="708">
        <v>350.83333333333337</v>
      </c>
      <c r="H22" s="501" t="s">
        <v>269</v>
      </c>
    </row>
    <row r="23" spans="2:11" ht="18.350000000000001" x14ac:dyDescent="0.5">
      <c r="B23" s="647" t="s">
        <v>363</v>
      </c>
      <c r="C23" s="397">
        <v>116.1</v>
      </c>
      <c r="D23" s="397">
        <v>5930</v>
      </c>
      <c r="E23" s="391">
        <v>4613.313500000002</v>
      </c>
      <c r="F23" s="398"/>
      <c r="G23" s="397">
        <v>2242</v>
      </c>
      <c r="H23" s="392">
        <v>1056.173284</v>
      </c>
    </row>
    <row r="24" spans="2:11" ht="18.350000000000001" x14ac:dyDescent="0.3">
      <c r="B24" s="707"/>
      <c r="C24" s="708">
        <v>4.7</v>
      </c>
      <c r="D24" s="708">
        <v>-19.745567735823528</v>
      </c>
      <c r="E24" s="708">
        <v>29.997622273152132</v>
      </c>
      <c r="F24" s="708"/>
      <c r="G24" s="708">
        <v>-6.5833333333333286</v>
      </c>
      <c r="H24" s="501">
        <v>-3.0588132036729689</v>
      </c>
    </row>
    <row r="25" spans="2:11" ht="18.350000000000001" x14ac:dyDescent="0.5">
      <c r="B25" s="1076">
        <v>1403</v>
      </c>
      <c r="C25" s="950"/>
      <c r="D25" s="950"/>
      <c r="E25" s="950"/>
      <c r="F25" s="950"/>
      <c r="G25" s="950"/>
      <c r="H25" s="951"/>
      <c r="I25" s="447"/>
    </row>
    <row r="26" spans="2:11" ht="18.350000000000001" x14ac:dyDescent="0.5">
      <c r="B26" s="145" t="s">
        <v>469</v>
      </c>
      <c r="C26" s="525">
        <v>117.3</v>
      </c>
      <c r="D26" s="525">
        <v>3819</v>
      </c>
      <c r="E26" s="211">
        <v>2748.338659</v>
      </c>
      <c r="F26" s="754"/>
      <c r="G26" s="525">
        <v>1511</v>
      </c>
      <c r="H26" s="755">
        <v>606.9357</v>
      </c>
    </row>
    <row r="27" spans="2:11" ht="19" thickBot="1" x14ac:dyDescent="0.35">
      <c r="B27" s="117"/>
      <c r="C27" s="118">
        <v>3.1662269129287601</v>
      </c>
      <c r="D27" s="118">
        <v>-29.590707964601776</v>
      </c>
      <c r="E27" s="118">
        <v>-23.220517600391474</v>
      </c>
      <c r="F27" s="118"/>
      <c r="G27" s="118">
        <v>-7.2437077961939877</v>
      </c>
      <c r="H27" s="119">
        <v>-14.013391814199395</v>
      </c>
    </row>
    <row r="28" spans="2:11" ht="17.05" x14ac:dyDescent="0.45">
      <c r="B28" s="1279" t="s">
        <v>313</v>
      </c>
      <c r="C28" s="1279"/>
      <c r="D28" s="1279"/>
      <c r="E28" s="1279"/>
      <c r="F28" s="1279"/>
      <c r="G28" s="1279"/>
      <c r="H28" s="1279"/>
    </row>
    <row r="29" spans="2:11" ht="17.05" x14ac:dyDescent="0.45">
      <c r="B29" s="1217" t="s">
        <v>395</v>
      </c>
      <c r="C29" s="1217"/>
      <c r="D29" s="1217"/>
      <c r="E29" s="1217"/>
      <c r="F29" s="1217"/>
      <c r="G29" s="1217"/>
      <c r="H29" s="1217"/>
    </row>
    <row r="30" spans="2:11" ht="17.05" x14ac:dyDescent="0.45">
      <c r="B30" s="1266" t="s">
        <v>396</v>
      </c>
      <c r="C30" s="1266"/>
      <c r="D30" s="1266"/>
      <c r="E30" s="1266"/>
      <c r="F30" s="1266"/>
      <c r="G30" s="1266"/>
      <c r="H30" s="1266"/>
    </row>
    <row r="31" spans="2:11" ht="18.350000000000001" x14ac:dyDescent="0.5">
      <c r="K31" s="493"/>
    </row>
    <row r="32" spans="2:11" ht="17.05" x14ac:dyDescent="0.45">
      <c r="B32" s="1217"/>
      <c r="C32" s="1217"/>
      <c r="D32" s="1217"/>
      <c r="E32" s="1217"/>
      <c r="F32" s="1217"/>
      <c r="G32" s="618"/>
      <c r="H32" s="1217"/>
    </row>
    <row r="33" spans="2:9" ht="19" x14ac:dyDescent="0.55000000000000004">
      <c r="B33" s="300"/>
      <c r="C33" s="1217"/>
      <c r="D33" s="1217"/>
      <c r="E33" s="1217"/>
      <c r="F33" s="1217"/>
      <c r="G33" s="1217"/>
      <c r="H33" s="563" t="s">
        <v>301</v>
      </c>
    </row>
    <row r="34" spans="2:9" ht="18.350000000000001" x14ac:dyDescent="0.5">
      <c r="B34" s="1217"/>
      <c r="C34" s="1217"/>
      <c r="D34" s="1217"/>
      <c r="E34" s="1217"/>
      <c r="F34" s="1217"/>
      <c r="G34" s="1217"/>
      <c r="H34" s="563" t="s">
        <v>468</v>
      </c>
    </row>
    <row r="35" spans="2:9" ht="18.350000000000001" x14ac:dyDescent="0.5">
      <c r="B35" s="1217"/>
      <c r="C35" s="1217"/>
      <c r="D35" s="1217"/>
      <c r="E35" s="1217"/>
      <c r="F35" s="1217"/>
      <c r="G35" s="1217"/>
      <c r="H35" s="563" t="s">
        <v>302</v>
      </c>
    </row>
    <row r="36" spans="2:9" ht="22.25" x14ac:dyDescent="0.65">
      <c r="B36" s="1217"/>
      <c r="C36" s="1217"/>
      <c r="D36" s="1217"/>
      <c r="E36" s="1217"/>
      <c r="F36" s="1217"/>
      <c r="G36" s="1217"/>
      <c r="H36" s="702">
        <v>8</v>
      </c>
    </row>
    <row r="37" spans="2:9" ht="17.7" x14ac:dyDescent="0.5">
      <c r="B37" s="558"/>
      <c r="C37" s="558"/>
      <c r="D37" s="558"/>
      <c r="E37" s="558"/>
      <c r="F37" s="558"/>
      <c r="G37" s="558"/>
      <c r="H37" s="558"/>
      <c r="I37" s="628"/>
    </row>
  </sheetData>
  <mergeCells count="7">
    <mergeCell ref="B30:H30"/>
    <mergeCell ref="B3:B4"/>
    <mergeCell ref="C3:C4"/>
    <mergeCell ref="D3:E3"/>
    <mergeCell ref="F3:F4"/>
    <mergeCell ref="G3:H3"/>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ACFE-6E96-4930-B6DF-4FF49884EBE9}">
  <dimension ref="A1:O35"/>
  <sheetViews>
    <sheetView rightToLeft="1" view="pageBreakPreview" topLeftCell="A10" zoomScaleNormal="100" zoomScaleSheetLayoutView="100" workbookViewId="0">
      <selection activeCell="F30" sqref="F30"/>
    </sheetView>
  </sheetViews>
  <sheetFormatPr defaultColWidth="9" defaultRowHeight="17.7" x14ac:dyDescent="0.5"/>
  <cols>
    <col min="1" max="1" width="8.21875" style="11" customWidth="1"/>
    <col min="2" max="2" width="23" style="11" customWidth="1"/>
    <col min="3" max="3" width="8" style="11" customWidth="1"/>
    <col min="4" max="4" width="11.77734375" style="11" customWidth="1"/>
    <col min="5" max="5" width="13.21875" style="11" customWidth="1"/>
    <col min="6" max="6" width="13" style="11" customWidth="1"/>
    <col min="7" max="7" width="2.21875" style="11" customWidth="1"/>
    <col min="8" max="8" width="7.88671875" style="11" customWidth="1"/>
    <col min="9" max="9" width="11.33203125" style="11" customWidth="1"/>
    <col min="10" max="10" width="13.33203125" style="11" customWidth="1"/>
    <col min="11" max="11" width="12.77734375" style="11" customWidth="1"/>
    <col min="12" max="12" width="1.33203125" style="11" customWidth="1"/>
    <col min="13" max="13" width="16.33203125" style="11" customWidth="1"/>
    <col min="14" max="14" width="16.109375" style="11" customWidth="1"/>
    <col min="15" max="15" width="3.77734375" style="11" customWidth="1"/>
    <col min="16" max="16384" width="9" style="11"/>
  </cols>
  <sheetData>
    <row r="1" spans="2:14" ht="15.05" customHeight="1" thickBot="1" x14ac:dyDescent="0.55000000000000004"/>
    <row r="2" spans="2:14" ht="23.6" thickBot="1" x14ac:dyDescent="0.7">
      <c r="B2" s="1193" t="s">
        <v>8</v>
      </c>
      <c r="C2" s="556"/>
      <c r="D2" s="556"/>
      <c r="E2" s="556"/>
      <c r="F2" s="556"/>
      <c r="G2" s="556"/>
      <c r="H2" s="556"/>
      <c r="I2" s="556"/>
      <c r="J2" s="556"/>
      <c r="K2" s="556"/>
      <c r="L2" s="556"/>
      <c r="M2" s="556"/>
      <c r="N2" s="10"/>
    </row>
    <row r="3" spans="2:14" ht="46" customHeight="1" thickBot="1" x14ac:dyDescent="0.55000000000000004">
      <c r="B3" s="1267" t="s">
        <v>216</v>
      </c>
      <c r="C3" s="1269" t="s">
        <v>245</v>
      </c>
      <c r="D3" s="1271"/>
      <c r="E3" s="1271"/>
      <c r="F3" s="1271"/>
      <c r="G3" s="1271"/>
      <c r="H3" s="1269" t="s">
        <v>45</v>
      </c>
      <c r="I3" s="1271"/>
      <c r="J3" s="1271"/>
      <c r="K3" s="1271"/>
      <c r="L3" s="1271"/>
      <c r="M3" s="1269" t="s">
        <v>367</v>
      </c>
      <c r="N3" s="1298"/>
    </row>
    <row r="4" spans="2:14" ht="77.400000000000006" customHeight="1" thickBot="1" x14ac:dyDescent="0.55000000000000004">
      <c r="B4" s="1311"/>
      <c r="C4" s="1194" t="s">
        <v>41</v>
      </c>
      <c r="D4" s="1194" t="s">
        <v>42</v>
      </c>
      <c r="E4" s="1194" t="s">
        <v>43</v>
      </c>
      <c r="F4" s="1192" t="s">
        <v>44</v>
      </c>
      <c r="G4" s="1281"/>
      <c r="H4" s="1194" t="s">
        <v>41</v>
      </c>
      <c r="I4" s="1194" t="s">
        <v>42</v>
      </c>
      <c r="J4" s="1194" t="s">
        <v>43</v>
      </c>
      <c r="K4" s="1192" t="s">
        <v>44</v>
      </c>
      <c r="L4" s="1281"/>
      <c r="M4" s="132" t="s">
        <v>403</v>
      </c>
      <c r="N4" s="134" t="s">
        <v>402</v>
      </c>
    </row>
    <row r="5" spans="2:14" ht="18.350000000000001" x14ac:dyDescent="0.5">
      <c r="B5" s="596">
        <v>1399</v>
      </c>
      <c r="C5" s="182">
        <v>7.1929999999999996</v>
      </c>
      <c r="D5" s="182">
        <v>41.863</v>
      </c>
      <c r="E5" s="182">
        <v>114.3</v>
      </c>
      <c r="F5" s="182">
        <v>163.35599999999999</v>
      </c>
      <c r="G5" s="182"/>
      <c r="H5" s="182">
        <v>10.7568</v>
      </c>
      <c r="I5" s="182">
        <v>40.1006</v>
      </c>
      <c r="J5" s="182">
        <v>49.519100000000002</v>
      </c>
      <c r="K5" s="182">
        <v>100.37649999999999</v>
      </c>
      <c r="L5" s="74"/>
      <c r="M5" s="110">
        <v>60.889166666666675</v>
      </c>
      <c r="N5" s="395">
        <v>457.4</v>
      </c>
    </row>
    <row r="6" spans="2:14" ht="18.350000000000001" x14ac:dyDescent="0.5">
      <c r="B6" s="596"/>
      <c r="C6" s="159">
        <v>-22.987152034261239</v>
      </c>
      <c r="D6" s="159">
        <v>32.696208951439075</v>
      </c>
      <c r="E6" s="159">
        <v>8.728739393478179</v>
      </c>
      <c r="F6" s="159">
        <v>11.878475741719852</v>
      </c>
      <c r="G6" s="159"/>
      <c r="H6" s="159">
        <v>-9.9216185435787594</v>
      </c>
      <c r="I6" s="159">
        <v>54.786737175280798</v>
      </c>
      <c r="J6" s="159">
        <v>17.976775878171036</v>
      </c>
      <c r="K6" s="159">
        <v>25.750104607490144</v>
      </c>
      <c r="L6" s="126"/>
      <c r="M6" s="126">
        <v>51.348462628321442</v>
      </c>
      <c r="N6" s="157">
        <v>82.231075697211153</v>
      </c>
    </row>
    <row r="7" spans="2:14" ht="18.350000000000001" x14ac:dyDescent="0.5">
      <c r="B7" s="109">
        <v>1400</v>
      </c>
      <c r="C7" s="182">
        <v>5.8</v>
      </c>
      <c r="D7" s="182">
        <v>30.184999999999999</v>
      </c>
      <c r="E7" s="182">
        <v>85.179000000000002</v>
      </c>
      <c r="F7" s="182">
        <v>121.164</v>
      </c>
      <c r="G7" s="182"/>
      <c r="H7" s="182">
        <v>8.7022999999999993</v>
      </c>
      <c r="I7" s="182">
        <v>30.715199999999999</v>
      </c>
      <c r="J7" s="182">
        <v>43.240600000000001</v>
      </c>
      <c r="K7" s="182">
        <v>82.658100000000005</v>
      </c>
      <c r="L7" s="183"/>
      <c r="M7" s="393">
        <v>100.00008333333334</v>
      </c>
      <c r="N7" s="236">
        <v>715.5</v>
      </c>
    </row>
    <row r="8" spans="2:14" ht="18.350000000000001" x14ac:dyDescent="0.5">
      <c r="B8" s="596"/>
      <c r="C8" s="159">
        <v>-19.366050326706517</v>
      </c>
      <c r="D8" s="159">
        <v>-27.89575520149058</v>
      </c>
      <c r="E8" s="159">
        <v>-25.477690288713905</v>
      </c>
      <c r="F8" s="159">
        <v>-25.828252405788589</v>
      </c>
      <c r="G8" s="230"/>
      <c r="H8" s="159">
        <v>-19.099546333482074</v>
      </c>
      <c r="I8" s="159">
        <v>-23.404637337097199</v>
      </c>
      <c r="J8" s="159">
        <v>-12.678946103624666</v>
      </c>
      <c r="K8" s="159">
        <v>-17.651940444227478</v>
      </c>
      <c r="L8" s="159"/>
      <c r="M8" s="126">
        <v>64.232964265673957</v>
      </c>
      <c r="N8" s="157">
        <v>56.427634455618715</v>
      </c>
    </row>
    <row r="9" spans="2:14" ht="18.350000000000001" x14ac:dyDescent="0.5">
      <c r="B9" s="404">
        <v>1401</v>
      </c>
      <c r="C9" s="393">
        <v>5.8220000000000001</v>
      </c>
      <c r="D9" s="393">
        <v>27.852</v>
      </c>
      <c r="E9" s="393">
        <v>78.225999999999999</v>
      </c>
      <c r="F9" s="393">
        <v>111.9</v>
      </c>
      <c r="G9" s="393"/>
      <c r="H9" s="393">
        <v>8.0831999999999997</v>
      </c>
      <c r="I9" s="393">
        <v>28.384599999999999</v>
      </c>
      <c r="J9" s="393">
        <v>44.380600000000001</v>
      </c>
      <c r="K9" s="393">
        <v>80.845500000000001</v>
      </c>
      <c r="L9" s="394"/>
      <c r="M9" s="393">
        <v>151.18074999999999</v>
      </c>
      <c r="N9" s="395">
        <v>919.54999999999984</v>
      </c>
    </row>
    <row r="10" spans="2:14" ht="18.350000000000001" x14ac:dyDescent="0.5">
      <c r="B10" s="671"/>
      <c r="C10" s="547">
        <v>0.37931034482758808</v>
      </c>
      <c r="D10" s="547">
        <v>-7.7290044724200762</v>
      </c>
      <c r="E10" s="547">
        <v>-8.1628100822972787</v>
      </c>
      <c r="F10" s="547">
        <v>-7.6458353966524673</v>
      </c>
      <c r="G10" s="547"/>
      <c r="H10" s="547">
        <v>-7.1142111855486467</v>
      </c>
      <c r="I10" s="547">
        <v>-7.5877741313747027</v>
      </c>
      <c r="J10" s="547">
        <v>2.636411150631579</v>
      </c>
      <c r="K10" s="547">
        <v>-2.1928885372395568</v>
      </c>
      <c r="L10" s="856"/>
      <c r="M10" s="547">
        <v>51.180624016146638</v>
      </c>
      <c r="N10" s="857">
        <v>28.518518518518498</v>
      </c>
    </row>
    <row r="11" spans="2:14" ht="18.350000000000001" x14ac:dyDescent="0.5">
      <c r="B11" s="404">
        <v>1402</v>
      </c>
      <c r="C11" s="393">
        <v>7.5179999999999998</v>
      </c>
      <c r="D11" s="393">
        <v>29.948</v>
      </c>
      <c r="E11" s="393">
        <v>80.98</v>
      </c>
      <c r="F11" s="393">
        <v>118.446</v>
      </c>
      <c r="G11" s="393"/>
      <c r="H11" s="393">
        <v>9.6944999999999997</v>
      </c>
      <c r="I11" s="393">
        <v>30.496200000000002</v>
      </c>
      <c r="J11" s="393">
        <v>47.173199999999994</v>
      </c>
      <c r="K11" s="393">
        <v>87.363900000000001</v>
      </c>
      <c r="L11" s="709"/>
      <c r="M11" s="393">
        <v>226.13741666666667</v>
      </c>
      <c r="N11" s="395">
        <v>1206.3999999999999</v>
      </c>
    </row>
    <row r="12" spans="2:14" ht="19" thickBot="1" x14ac:dyDescent="0.55000000000000004">
      <c r="B12" s="72"/>
      <c r="C12" s="1138">
        <v>29.130882858124352</v>
      </c>
      <c r="D12" s="1138">
        <v>7.5254918856814568</v>
      </c>
      <c r="E12" s="1138">
        <v>3.5205686089024191</v>
      </c>
      <c r="F12" s="1138">
        <v>5.8498659517426166</v>
      </c>
      <c r="G12" s="1138"/>
      <c r="H12" s="1138">
        <v>19.933937054631823</v>
      </c>
      <c r="I12" s="1138">
        <v>7.4392452245231722</v>
      </c>
      <c r="J12" s="1138">
        <v>6.2923890168226526</v>
      </c>
      <c r="K12" s="1138">
        <v>8.0589102567274029</v>
      </c>
      <c r="L12" s="1163"/>
      <c r="M12" s="1163">
        <v>49.580827365036043</v>
      </c>
      <c r="N12" s="1115">
        <v>31.194606057310647</v>
      </c>
    </row>
    <row r="13" spans="2:14" ht="18.350000000000001" x14ac:dyDescent="0.5">
      <c r="B13" s="120">
        <v>1401</v>
      </c>
      <c r="C13" s="809"/>
      <c r="D13" s="809"/>
      <c r="E13" s="809"/>
      <c r="F13" s="809"/>
      <c r="G13" s="809"/>
      <c r="H13" s="809"/>
      <c r="I13" s="809"/>
      <c r="J13" s="809"/>
      <c r="K13" s="809"/>
      <c r="L13" s="809"/>
      <c r="M13" s="817"/>
      <c r="N13" s="811"/>
    </row>
    <row r="14" spans="2:14" ht="18.350000000000001" x14ac:dyDescent="0.5">
      <c r="B14" s="168" t="s">
        <v>336</v>
      </c>
      <c r="C14" s="111">
        <v>1.889</v>
      </c>
      <c r="D14" s="111">
        <v>8.8450000000000006</v>
      </c>
      <c r="E14" s="111">
        <v>22.312999999999999</v>
      </c>
      <c r="F14" s="111">
        <v>33.046999999999997</v>
      </c>
      <c r="G14" s="860"/>
      <c r="H14" s="111">
        <v>2.6120000000000001</v>
      </c>
      <c r="I14" s="111">
        <v>9.1159999999999997</v>
      </c>
      <c r="J14" s="111">
        <v>12.408399999999999</v>
      </c>
      <c r="K14" s="111">
        <v>24.133599999999998</v>
      </c>
      <c r="L14" s="860"/>
      <c r="M14" s="111">
        <v>173.17333333333332</v>
      </c>
      <c r="N14" s="724">
        <v>1034.0333333333333</v>
      </c>
    </row>
    <row r="15" spans="2:14" ht="18.350000000000001" x14ac:dyDescent="0.5">
      <c r="B15" s="168"/>
      <c r="C15" s="817">
        <v>16.246153846153845</v>
      </c>
      <c r="D15" s="817">
        <v>11.679292929292927</v>
      </c>
      <c r="E15" s="817">
        <v>-9.1120162932790265</v>
      </c>
      <c r="F15" s="817">
        <v>-3.0737644815955463</v>
      </c>
      <c r="G15" s="860"/>
      <c r="H15" s="817">
        <v>-7.6868704718147711</v>
      </c>
      <c r="I15" s="817">
        <v>11.136848521792132</v>
      </c>
      <c r="J15" s="817">
        <v>-4.4552244552244673</v>
      </c>
      <c r="K15" s="817">
        <v>0.47670395643464758</v>
      </c>
      <c r="L15" s="860"/>
      <c r="M15" s="817">
        <v>52.41805827749284</v>
      </c>
      <c r="N15" s="861">
        <v>33.716970559075847</v>
      </c>
    </row>
    <row r="16" spans="2:14" ht="18.350000000000001" x14ac:dyDescent="0.5">
      <c r="B16" s="405">
        <v>1402</v>
      </c>
      <c r="C16" s="862"/>
      <c r="D16" s="862"/>
      <c r="E16" s="862"/>
      <c r="F16" s="862"/>
      <c r="G16" s="863"/>
      <c r="H16" s="862"/>
      <c r="I16" s="862"/>
      <c r="J16" s="862"/>
      <c r="K16" s="864"/>
      <c r="L16" s="865"/>
      <c r="M16" s="864"/>
      <c r="N16" s="861"/>
    </row>
    <row r="17" spans="1:14" ht="18.350000000000001" x14ac:dyDescent="0.5">
      <c r="B17" s="494" t="s">
        <v>342</v>
      </c>
      <c r="C17" s="391">
        <v>1.395</v>
      </c>
      <c r="D17" s="391">
        <v>7.2519999999999998</v>
      </c>
      <c r="E17" s="391">
        <v>17.931999999999999</v>
      </c>
      <c r="F17" s="391">
        <v>26.579000000000001</v>
      </c>
      <c r="G17" s="858"/>
      <c r="H17" s="391">
        <v>1.7015</v>
      </c>
      <c r="I17" s="391">
        <v>7.1366000000000005</v>
      </c>
      <c r="J17" s="391">
        <v>9.8737000000000013</v>
      </c>
      <c r="K17" s="495">
        <v>18.711800000000004</v>
      </c>
      <c r="L17" s="866"/>
      <c r="M17" s="495">
        <v>197.24966666666668</v>
      </c>
      <c r="N17" s="724">
        <v>1173.8999999999999</v>
      </c>
    </row>
    <row r="18" spans="1:14" ht="18.350000000000001" x14ac:dyDescent="0.5">
      <c r="B18" s="496"/>
      <c r="C18" s="817">
        <v>80.933852140077818</v>
      </c>
      <c r="D18" s="817">
        <v>18.729535036018333</v>
      </c>
      <c r="E18" s="817">
        <v>-10</v>
      </c>
      <c r="F18" s="817">
        <v>-0.79501343684682979</v>
      </c>
      <c r="G18" s="867"/>
      <c r="H18" s="817">
        <v>37.292238179764382</v>
      </c>
      <c r="I18" s="817">
        <v>20.327094924970496</v>
      </c>
      <c r="J18" s="817">
        <v>-1.9659044649860391</v>
      </c>
      <c r="K18" s="817">
        <v>8.5244836765823351</v>
      </c>
      <c r="L18" s="868"/>
      <c r="M18" s="817">
        <v>55.564990391364624</v>
      </c>
      <c r="N18" s="869">
        <v>34.375</v>
      </c>
    </row>
    <row r="19" spans="1:14" ht="18.350000000000001" x14ac:dyDescent="0.5">
      <c r="B19" s="494" t="s">
        <v>305</v>
      </c>
      <c r="C19" s="391">
        <v>1.9139999999999999</v>
      </c>
      <c r="D19" s="391">
        <v>6.7130000000000001</v>
      </c>
      <c r="E19" s="391">
        <v>16.024999999999999</v>
      </c>
      <c r="F19" s="391">
        <v>24.652000000000001</v>
      </c>
      <c r="G19" s="858"/>
      <c r="H19" s="391">
        <v>2.5038999999999998</v>
      </c>
      <c r="I19" s="391">
        <v>6.6521000000000008</v>
      </c>
      <c r="J19" s="391">
        <v>10.3422</v>
      </c>
      <c r="K19" s="495">
        <v>19.498199999999997</v>
      </c>
      <c r="L19" s="866"/>
      <c r="M19" s="495">
        <v>221.06666666666669</v>
      </c>
      <c r="N19" s="724">
        <v>1206.7</v>
      </c>
    </row>
    <row r="20" spans="1:14" ht="18.350000000000001" x14ac:dyDescent="0.5">
      <c r="B20" s="500"/>
      <c r="C20" s="817">
        <v>12.455934195064629</v>
      </c>
      <c r="D20" s="817">
        <v>2.7867095391211194</v>
      </c>
      <c r="E20" s="817">
        <v>-4.8453179739920529</v>
      </c>
      <c r="F20" s="817">
        <v>-1.6830182659328301</v>
      </c>
      <c r="G20" s="867"/>
      <c r="H20" s="817">
        <v>1.1023622047244004</v>
      </c>
      <c r="I20" s="817">
        <v>-7.3330082886396895</v>
      </c>
      <c r="J20" s="817">
        <v>4.3475628827701769</v>
      </c>
      <c r="K20" s="817">
        <v>-0.34855849087463753</v>
      </c>
      <c r="L20" s="868"/>
      <c r="M20" s="817">
        <v>51.859314892837517</v>
      </c>
      <c r="N20" s="870">
        <v>36.375965341872288</v>
      </c>
    </row>
    <row r="21" spans="1:14" ht="18.350000000000001" x14ac:dyDescent="0.5">
      <c r="B21" s="855" t="s">
        <v>335</v>
      </c>
      <c r="C21" s="391">
        <v>2.0990000000000002</v>
      </c>
      <c r="D21" s="391">
        <v>6.8280000000000003</v>
      </c>
      <c r="E21" s="391">
        <v>21.259</v>
      </c>
      <c r="F21" s="391">
        <v>30.186</v>
      </c>
      <c r="G21" s="871"/>
      <c r="H21" s="391">
        <v>2.6664000000000003</v>
      </c>
      <c r="I21" s="391">
        <v>6.3897999999999993</v>
      </c>
      <c r="J21" s="391">
        <v>12.332699999999997</v>
      </c>
      <c r="K21" s="495">
        <v>21.388900000000003</v>
      </c>
      <c r="L21" s="858"/>
      <c r="M21" s="495">
        <v>237</v>
      </c>
      <c r="N21" s="859">
        <v>1207.5999999999999</v>
      </c>
    </row>
    <row r="22" spans="1:14" ht="18.350000000000001" x14ac:dyDescent="0.5">
      <c r="B22" s="496"/>
      <c r="C22" s="817">
        <v>43.767123287671239</v>
      </c>
      <c r="D22" s="817">
        <v>7.2236180904522627</v>
      </c>
      <c r="E22" s="817">
        <v>10.960906101571055</v>
      </c>
      <c r="F22" s="817">
        <v>11.853855560084497</v>
      </c>
      <c r="G22" s="867"/>
      <c r="H22" s="817">
        <v>51.905657152623547</v>
      </c>
      <c r="I22" s="817">
        <v>3.7456771281518542</v>
      </c>
      <c r="J22" s="817">
        <v>2.8650785707136066</v>
      </c>
      <c r="K22" s="817">
        <v>7.4630090185143274</v>
      </c>
      <c r="L22" s="867"/>
      <c r="M22" s="817">
        <v>48.887427702694211</v>
      </c>
      <c r="N22" s="870">
        <v>36.339003462291139</v>
      </c>
    </row>
    <row r="23" spans="1:14" ht="18.350000000000001" x14ac:dyDescent="0.5">
      <c r="B23" s="1164" t="s">
        <v>336</v>
      </c>
      <c r="C23" s="1165">
        <v>2.11</v>
      </c>
      <c r="D23" s="1165">
        <v>9.1549999999999994</v>
      </c>
      <c r="E23" s="1165">
        <v>25.763999999999999</v>
      </c>
      <c r="F23" s="1165">
        <v>37.029000000000003</v>
      </c>
      <c r="G23" s="1166"/>
      <c r="H23" s="1165">
        <v>2.8226999999999998</v>
      </c>
      <c r="I23" s="1165">
        <v>10.3177</v>
      </c>
      <c r="J23" s="1165">
        <v>14.624599999999999</v>
      </c>
      <c r="K23" s="1167">
        <v>27.764999999999993</v>
      </c>
      <c r="L23" s="1166"/>
      <c r="M23" s="1167">
        <v>249.23333333333335</v>
      </c>
      <c r="N23" s="1168">
        <v>1237.3999999999999</v>
      </c>
    </row>
    <row r="24" spans="1:14" ht="18.350000000000001" x14ac:dyDescent="0.5">
      <c r="A24" s="17"/>
      <c r="B24" s="1169"/>
      <c r="C24" s="1170">
        <v>11.699311805187932</v>
      </c>
      <c r="D24" s="1170">
        <v>3.5048049745618925</v>
      </c>
      <c r="E24" s="1170">
        <v>15.466320082463142</v>
      </c>
      <c r="F24" s="1170">
        <v>12.049505250098335</v>
      </c>
      <c r="G24" s="1171"/>
      <c r="H24" s="1170">
        <v>8.0666156202143782</v>
      </c>
      <c r="I24" s="1170">
        <v>13.182316805616495</v>
      </c>
      <c r="J24" s="1170">
        <v>17.860481609232465</v>
      </c>
      <c r="K24" s="1170">
        <v>15.033248399726546</v>
      </c>
      <c r="L24" s="1171"/>
      <c r="M24" s="1170">
        <v>43.921311980289516</v>
      </c>
      <c r="N24" s="1172">
        <v>19.66732213661712</v>
      </c>
    </row>
    <row r="25" spans="1:14" ht="18.350000000000001" x14ac:dyDescent="0.5">
      <c r="A25" s="17"/>
      <c r="B25" s="955">
        <v>1403</v>
      </c>
      <c r="C25" s="956"/>
      <c r="D25" s="956"/>
      <c r="E25" s="956"/>
      <c r="F25" s="956"/>
      <c r="G25" s="957"/>
      <c r="H25" s="956"/>
      <c r="I25" s="956"/>
      <c r="J25" s="956"/>
      <c r="K25" s="956"/>
      <c r="L25" s="957"/>
      <c r="M25" s="956"/>
      <c r="N25" s="958"/>
    </row>
    <row r="26" spans="1:14" ht="18.350000000000001" x14ac:dyDescent="0.5">
      <c r="B26" s="757" t="s">
        <v>342</v>
      </c>
      <c r="C26" s="211">
        <v>1.6319999999999999</v>
      </c>
      <c r="D26" s="211">
        <v>7.6239999999999997</v>
      </c>
      <c r="E26" s="211">
        <v>23.869</v>
      </c>
      <c r="F26" s="211">
        <v>33.125</v>
      </c>
      <c r="G26" s="954"/>
      <c r="H26" s="211">
        <v>2.2902</v>
      </c>
      <c r="I26" s="211">
        <v>8.1950000000000003</v>
      </c>
      <c r="J26" s="211">
        <v>13.3712</v>
      </c>
      <c r="K26" s="211">
        <v>23.856400000000001</v>
      </c>
      <c r="L26" s="954"/>
      <c r="M26" s="211">
        <v>274.59133333333335</v>
      </c>
      <c r="N26" s="872">
        <v>1353.5333333333335</v>
      </c>
    </row>
    <row r="27" spans="1:14" ht="19" thickBot="1" x14ac:dyDescent="0.55000000000000004">
      <c r="B27" s="121"/>
      <c r="C27" s="873">
        <v>16.989247311827967</v>
      </c>
      <c r="D27" s="873">
        <v>5.1296194153336927</v>
      </c>
      <c r="E27" s="873">
        <v>33.108409547178212</v>
      </c>
      <c r="F27" s="873">
        <v>24.628466082245382</v>
      </c>
      <c r="G27" s="874"/>
      <c r="H27" s="873">
        <v>34.598883338230962</v>
      </c>
      <c r="I27" s="873">
        <v>14.830591598240048</v>
      </c>
      <c r="J27" s="873">
        <v>35.422384719001002</v>
      </c>
      <c r="K27" s="873">
        <v>27.493880866618909</v>
      </c>
      <c r="L27" s="874"/>
      <c r="M27" s="873">
        <v>39.210036687852451</v>
      </c>
      <c r="N27" s="875">
        <v>15.302268790640912</v>
      </c>
    </row>
    <row r="28" spans="1:14" x14ac:dyDescent="0.5">
      <c r="B28" s="1310" t="s">
        <v>227</v>
      </c>
      <c r="C28" s="1310"/>
      <c r="D28" s="1310"/>
      <c r="E28" s="1310"/>
      <c r="F28" s="1310"/>
      <c r="G28" s="1310"/>
      <c r="H28" s="1310"/>
      <c r="I28" s="1310"/>
      <c r="J28" s="1310"/>
      <c r="K28" s="1310"/>
      <c r="L28" s="1310"/>
      <c r="M28" s="1310"/>
      <c r="N28" s="1310"/>
    </row>
    <row r="29" spans="1:14" x14ac:dyDescent="0.5">
      <c r="B29" s="1266" t="s">
        <v>231</v>
      </c>
      <c r="C29" s="1266"/>
      <c r="D29" s="1266"/>
      <c r="E29" s="1266"/>
      <c r="F29" s="1266"/>
      <c r="G29" s="1266"/>
      <c r="H29" s="1266"/>
      <c r="I29" s="1266"/>
      <c r="J29" s="1266"/>
      <c r="K29" s="1266"/>
      <c r="L29" s="1266"/>
      <c r="M29" s="1266"/>
      <c r="N29" s="1266"/>
    </row>
    <row r="30" spans="1:14" x14ac:dyDescent="0.5">
      <c r="B30" s="1191"/>
      <c r="C30" s="1191"/>
      <c r="D30" s="1191"/>
      <c r="E30" s="1191"/>
      <c r="F30" s="1191"/>
      <c r="G30" s="1191"/>
      <c r="H30" s="1191"/>
      <c r="I30" s="1191"/>
      <c r="J30" s="1191"/>
      <c r="K30" s="1191"/>
      <c r="L30" s="1191"/>
      <c r="M30" s="1191"/>
      <c r="N30" s="1191"/>
    </row>
    <row r="31" spans="1:14" ht="18.350000000000001" x14ac:dyDescent="0.5">
      <c r="B31" s="1191"/>
      <c r="C31" s="268"/>
      <c r="D31" s="268"/>
      <c r="E31" s="1191"/>
      <c r="F31" s="268"/>
      <c r="G31" s="268"/>
      <c r="H31" s="268"/>
      <c r="I31" s="268"/>
      <c r="J31" s="268"/>
      <c r="K31" s="1191"/>
      <c r="L31" s="1191"/>
      <c r="M31" s="1191"/>
      <c r="N31" s="416" t="s">
        <v>301</v>
      </c>
    </row>
    <row r="32" spans="1:14" ht="18.350000000000001" x14ac:dyDescent="0.5">
      <c r="B32" s="1191"/>
      <c r="C32" s="268"/>
      <c r="D32" s="268"/>
      <c r="E32" s="268"/>
      <c r="F32" s="268"/>
      <c r="G32" s="268"/>
      <c r="H32" s="268"/>
      <c r="I32" s="268"/>
      <c r="J32" s="268"/>
      <c r="K32" s="180"/>
      <c r="L32" s="1191"/>
      <c r="M32" s="1191"/>
      <c r="N32" s="416" t="s">
        <v>468</v>
      </c>
    </row>
    <row r="33" spans="2:15" ht="18.350000000000001" x14ac:dyDescent="0.5">
      <c r="B33" s="1191"/>
      <c r="C33" s="1191"/>
      <c r="D33" s="1191"/>
      <c r="E33" s="1191"/>
      <c r="F33" s="1191"/>
      <c r="G33" s="1191"/>
      <c r="H33" s="1191"/>
      <c r="I33" s="1191"/>
      <c r="J33" s="1191"/>
      <c r="K33" s="1191"/>
      <c r="L33" s="1191"/>
      <c r="M33" s="1191"/>
      <c r="N33" s="416" t="s">
        <v>302</v>
      </c>
    </row>
    <row r="34" spans="2:15" ht="22.25" x14ac:dyDescent="0.65">
      <c r="B34" s="1191"/>
      <c r="C34" s="1191"/>
      <c r="D34" s="1191"/>
      <c r="E34" s="1191"/>
      <c r="F34" s="1191"/>
      <c r="G34" s="1191"/>
      <c r="H34" s="1191"/>
      <c r="I34" s="1191"/>
      <c r="J34" s="1191"/>
      <c r="K34" s="1191"/>
      <c r="L34" s="1191"/>
      <c r="M34" s="1191"/>
      <c r="N34" s="702">
        <v>9</v>
      </c>
    </row>
    <row r="35" spans="2:15" x14ac:dyDescent="0.5">
      <c r="O35" s="628"/>
    </row>
  </sheetData>
  <mergeCells count="8">
    <mergeCell ref="B28:N28"/>
    <mergeCell ref="B29:N29"/>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30FB0-8E23-43EE-96D8-4A8E440D4250}">
  <dimension ref="B1:L37"/>
  <sheetViews>
    <sheetView rightToLeft="1" view="pageBreakPreview" topLeftCell="A10" zoomScaleNormal="100" zoomScaleSheetLayoutView="100" workbookViewId="0">
      <selection activeCell="B24" sqref="B24"/>
    </sheetView>
  </sheetViews>
  <sheetFormatPr defaultColWidth="9" defaultRowHeight="17.7" x14ac:dyDescent="0.5"/>
  <cols>
    <col min="1" max="1" width="9.109375" style="11" customWidth="1"/>
    <col min="2" max="2" width="22.21875" style="11" customWidth="1"/>
    <col min="3" max="4" width="12.33203125" style="11" customWidth="1"/>
    <col min="5" max="5" width="13.21875" style="11" customWidth="1"/>
    <col min="6" max="6" width="8.77734375" style="11" customWidth="1"/>
    <col min="7" max="7" width="2.77734375" style="11" customWidth="1"/>
    <col min="8" max="8" width="9" style="11" customWidth="1"/>
    <col min="9" max="9" width="11.33203125" style="11" customWidth="1"/>
    <col min="10" max="10" width="10.33203125" style="11" customWidth="1"/>
    <col min="11" max="11" width="12.88671875" style="11" customWidth="1"/>
    <col min="12" max="12" width="3.77734375" style="11" customWidth="1"/>
    <col min="13" max="16384" width="9" style="11"/>
  </cols>
  <sheetData>
    <row r="1" spans="2:11" ht="18.350000000000001" thickBot="1" x14ac:dyDescent="0.55000000000000004"/>
    <row r="2" spans="2:11" ht="23.6" thickBot="1" x14ac:dyDescent="0.7">
      <c r="B2" s="1068" t="s">
        <v>8</v>
      </c>
      <c r="C2" s="556"/>
      <c r="D2" s="556"/>
      <c r="E2" s="556"/>
      <c r="F2" s="556"/>
      <c r="G2" s="556"/>
      <c r="H2" s="556"/>
      <c r="I2" s="556"/>
      <c r="J2" s="556"/>
      <c r="K2" s="557" t="s">
        <v>11</v>
      </c>
    </row>
    <row r="3" spans="2:11" ht="15.05" customHeight="1" thickBot="1" x14ac:dyDescent="0.55000000000000004">
      <c r="B3" s="1267" t="s">
        <v>216</v>
      </c>
      <c r="C3" s="1271" t="s">
        <v>52</v>
      </c>
      <c r="D3" s="1271"/>
      <c r="E3" s="1271"/>
      <c r="F3" s="1271"/>
      <c r="G3" s="1271"/>
      <c r="H3" s="1271"/>
      <c r="I3" s="1271"/>
      <c r="J3" s="1271"/>
      <c r="K3" s="1298"/>
    </row>
    <row r="4" spans="2:11" ht="19.649999999999999" thickBot="1" x14ac:dyDescent="0.55000000000000004">
      <c r="B4" s="1285"/>
      <c r="C4" s="1293" t="s">
        <v>50</v>
      </c>
      <c r="D4" s="1293"/>
      <c r="E4" s="1293"/>
      <c r="F4" s="1293"/>
      <c r="G4" s="1271"/>
      <c r="H4" s="1293" t="s">
        <v>51</v>
      </c>
      <c r="I4" s="1293"/>
      <c r="J4" s="1293"/>
      <c r="K4" s="1312"/>
    </row>
    <row r="5" spans="2:11" ht="48.8" customHeight="1" thickBot="1" x14ac:dyDescent="0.55000000000000004">
      <c r="B5" s="1268"/>
      <c r="C5" s="329" t="s">
        <v>46</v>
      </c>
      <c r="D5" s="329" t="s">
        <v>47</v>
      </c>
      <c r="E5" s="329" t="s">
        <v>48</v>
      </c>
      <c r="F5" s="1064" t="s">
        <v>18</v>
      </c>
      <c r="G5" s="1281"/>
      <c r="H5" s="1063" t="s">
        <v>41</v>
      </c>
      <c r="I5" s="1063" t="s">
        <v>42</v>
      </c>
      <c r="J5" s="329" t="s">
        <v>43</v>
      </c>
      <c r="K5" s="1061" t="s">
        <v>49</v>
      </c>
    </row>
    <row r="6" spans="2:11" ht="18.350000000000001" x14ac:dyDescent="0.5">
      <c r="B6" s="168">
        <v>1399</v>
      </c>
      <c r="C6" s="207">
        <v>846.77594899999997</v>
      </c>
      <c r="D6" s="207">
        <v>1864.758018</v>
      </c>
      <c r="E6" s="207">
        <v>559.96213</v>
      </c>
      <c r="F6" s="207">
        <v>3271.4960970000002</v>
      </c>
      <c r="G6" s="207"/>
      <c r="H6" s="207">
        <v>773.55212899999992</v>
      </c>
      <c r="I6" s="207">
        <v>1168.0914210000001</v>
      </c>
      <c r="J6" s="207">
        <v>1329.852547</v>
      </c>
      <c r="K6" s="185">
        <v>3271.4960970000002</v>
      </c>
    </row>
    <row r="7" spans="2:11" ht="18.350000000000001" x14ac:dyDescent="0.5">
      <c r="B7" s="168"/>
      <c r="C7" s="809">
        <v>130.57979544883608</v>
      </c>
      <c r="D7" s="809">
        <v>92.568407795857681</v>
      </c>
      <c r="E7" s="809">
        <v>110.24225435428387</v>
      </c>
      <c r="F7" s="809">
        <v>104.22083329014873</v>
      </c>
      <c r="G7" s="809"/>
      <c r="H7" s="809">
        <v>123.64245385485818</v>
      </c>
      <c r="I7" s="809">
        <v>85.04139515399531</v>
      </c>
      <c r="J7" s="809">
        <v>112.84688946870118</v>
      </c>
      <c r="K7" s="811">
        <v>104.22083329014875</v>
      </c>
    </row>
    <row r="8" spans="2:11" ht="18.350000000000001" x14ac:dyDescent="0.5">
      <c r="B8" s="168">
        <v>1400</v>
      </c>
      <c r="C8" s="207">
        <v>997.783728</v>
      </c>
      <c r="D8" s="207">
        <v>2882.3345090000003</v>
      </c>
      <c r="E8" s="207">
        <v>720.43058299999996</v>
      </c>
      <c r="F8" s="207">
        <v>4600.54882</v>
      </c>
      <c r="G8" s="207"/>
      <c r="H8" s="207">
        <v>786.73095799999999</v>
      </c>
      <c r="I8" s="207">
        <v>1781.723289</v>
      </c>
      <c r="J8" s="207">
        <v>2032.0945730000001</v>
      </c>
      <c r="K8" s="185">
        <v>4600.54882</v>
      </c>
    </row>
    <row r="9" spans="2:11" ht="18.350000000000001" x14ac:dyDescent="0.5">
      <c r="B9" s="168"/>
      <c r="C9" s="809">
        <v>17.83326264501639</v>
      </c>
      <c r="D9" s="809">
        <v>54.568822398274321</v>
      </c>
      <c r="E9" s="809">
        <v>28.657018823755088</v>
      </c>
      <c r="F9" s="809">
        <v>40.625227223066453</v>
      </c>
      <c r="G9" s="809"/>
      <c r="H9" s="809">
        <v>1.703676908889995</v>
      </c>
      <c r="I9" s="809">
        <v>52.532863179037072</v>
      </c>
      <c r="J9" s="809">
        <v>52.806006770012239</v>
      </c>
      <c r="K9" s="811">
        <v>40.625227223066453</v>
      </c>
    </row>
    <row r="10" spans="2:11" ht="18.350000000000001" x14ac:dyDescent="0.5">
      <c r="B10" s="122">
        <v>1401</v>
      </c>
      <c r="C10" s="391">
        <v>1291.463986</v>
      </c>
      <c r="D10" s="391">
        <v>3826.6617590000001</v>
      </c>
      <c r="E10" s="391">
        <v>1044.3502120000001</v>
      </c>
      <c r="F10" s="391">
        <v>6162.4759560000002</v>
      </c>
      <c r="G10" s="856"/>
      <c r="H10" s="391">
        <v>884.44521200000008</v>
      </c>
      <c r="I10" s="391">
        <v>2353.1913100000002</v>
      </c>
      <c r="J10" s="391">
        <v>2924.839434</v>
      </c>
      <c r="K10" s="392">
        <v>6162.4759560000002</v>
      </c>
    </row>
    <row r="11" spans="2:11" ht="18.350000000000001" x14ac:dyDescent="0.5">
      <c r="B11" s="496"/>
      <c r="C11" s="876">
        <v>29.433257905364442</v>
      </c>
      <c r="D11" s="876">
        <v>32.762583490964261</v>
      </c>
      <c r="E11" s="876">
        <v>44.961948679516304</v>
      </c>
      <c r="F11" s="876">
        <v>33.950887103073924</v>
      </c>
      <c r="G11" s="876"/>
      <c r="H11" s="876">
        <v>12.420288410717406</v>
      </c>
      <c r="I11" s="876">
        <v>32.073892984849465</v>
      </c>
      <c r="J11" s="876">
        <v>43.932249653225156</v>
      </c>
      <c r="K11" s="857">
        <v>33.950887103073924</v>
      </c>
    </row>
    <row r="12" spans="2:11" ht="18.350000000000001" x14ac:dyDescent="0.5">
      <c r="B12" s="1135" t="s">
        <v>481</v>
      </c>
      <c r="C12" s="391">
        <v>2051.831815</v>
      </c>
      <c r="D12" s="391">
        <v>5553.2564830000001</v>
      </c>
      <c r="E12" s="391">
        <v>1396.494788</v>
      </c>
      <c r="F12" s="391">
        <v>9001.5830859999987</v>
      </c>
      <c r="G12" s="1136"/>
      <c r="H12" s="391">
        <v>1116.243528</v>
      </c>
      <c r="I12" s="391">
        <v>3420.7613709999996</v>
      </c>
      <c r="J12" s="391">
        <v>4464.5781870000001</v>
      </c>
      <c r="K12" s="392">
        <v>9001.5830859999987</v>
      </c>
    </row>
    <row r="13" spans="2:11" ht="19" thickBot="1" x14ac:dyDescent="0.55000000000000004">
      <c r="B13" s="1137"/>
      <c r="C13" s="1138">
        <v>58.8764253004884</v>
      </c>
      <c r="D13" s="1138">
        <v>45.120129050841463</v>
      </c>
      <c r="E13" s="1138">
        <v>33.719012257930189</v>
      </c>
      <c r="F13" s="1138">
        <v>46.070883688166695</v>
      </c>
      <c r="G13" s="1138"/>
      <c r="H13" s="1138">
        <v>26.208329566942123</v>
      </c>
      <c r="I13" s="1138">
        <v>45.366904784294817</v>
      </c>
      <c r="J13" s="1138">
        <v>52.643530961091379</v>
      </c>
      <c r="K13" s="1115">
        <v>46.070883688166695</v>
      </c>
    </row>
    <row r="14" spans="2:11" ht="18.350000000000001" x14ac:dyDescent="0.5">
      <c r="B14" s="593">
        <v>1401</v>
      </c>
      <c r="C14" s="809"/>
      <c r="D14" s="809"/>
      <c r="E14" s="809"/>
      <c r="F14" s="809"/>
      <c r="G14" s="877"/>
      <c r="H14" s="809"/>
      <c r="I14" s="809"/>
      <c r="J14" s="809"/>
      <c r="K14" s="811"/>
    </row>
    <row r="15" spans="2:11" ht="18.350000000000001" x14ac:dyDescent="0.5">
      <c r="B15" s="647" t="s">
        <v>336</v>
      </c>
      <c r="C15" s="393">
        <v>343.05467900000002</v>
      </c>
      <c r="D15" s="393">
        <v>1036.4230840000002</v>
      </c>
      <c r="E15" s="393">
        <v>266.98367200000001</v>
      </c>
      <c r="F15" s="393">
        <v>1646.4614350000006</v>
      </c>
      <c r="G15" s="394"/>
      <c r="H15" s="393">
        <v>200.15539000000001</v>
      </c>
      <c r="I15" s="393">
        <v>663.71833800000002</v>
      </c>
      <c r="J15" s="393">
        <v>782.58770699999991</v>
      </c>
      <c r="K15" s="395">
        <v>1646.4614350000006</v>
      </c>
    </row>
    <row r="16" spans="2:11" ht="18.350000000000001" x14ac:dyDescent="0.5">
      <c r="B16" s="168"/>
      <c r="C16" s="817">
        <v>33.943653716964207</v>
      </c>
      <c r="D16" s="817">
        <v>31.559887496714566</v>
      </c>
      <c r="E16" s="817">
        <v>35.139936446330609</v>
      </c>
      <c r="F16" s="817">
        <v>32.621370478467128</v>
      </c>
      <c r="G16" s="860"/>
      <c r="H16" s="817">
        <v>-5.0926523026789994</v>
      </c>
      <c r="I16" s="817">
        <v>33.594950925883751</v>
      </c>
      <c r="J16" s="817">
        <v>46.616334483027515</v>
      </c>
      <c r="K16" s="861">
        <v>32.621370478467128</v>
      </c>
    </row>
    <row r="17" spans="2:12" ht="18.350000000000001" x14ac:dyDescent="0.5">
      <c r="B17" s="405">
        <v>1402</v>
      </c>
      <c r="C17" s="862"/>
      <c r="D17" s="862"/>
      <c r="E17" s="862"/>
      <c r="F17" s="864"/>
      <c r="G17" s="865"/>
      <c r="H17" s="864"/>
      <c r="I17" s="862"/>
      <c r="J17" s="862"/>
      <c r="K17" s="878"/>
    </row>
    <row r="18" spans="2:12" ht="18.350000000000001" x14ac:dyDescent="0.5">
      <c r="B18" s="408" t="s">
        <v>342</v>
      </c>
      <c r="C18" s="393">
        <v>450.59591700000004</v>
      </c>
      <c r="D18" s="393">
        <v>1260.6440400000001</v>
      </c>
      <c r="E18" s="393">
        <v>323.31383199999999</v>
      </c>
      <c r="F18" s="498">
        <v>2034.5537890000001</v>
      </c>
      <c r="G18" s="499"/>
      <c r="H18" s="498">
        <v>247.92964799999999</v>
      </c>
      <c r="I18" s="393">
        <v>768.80706900000007</v>
      </c>
      <c r="J18" s="393">
        <v>1017.8170729999999</v>
      </c>
      <c r="K18" s="395">
        <v>2034.5537890000001</v>
      </c>
    </row>
    <row r="19" spans="2:12" ht="18.350000000000001" x14ac:dyDescent="0.5">
      <c r="B19" s="500"/>
      <c r="C19" s="817">
        <v>35.561003991342034</v>
      </c>
      <c r="D19" s="817">
        <v>47.298169572557669</v>
      </c>
      <c r="E19" s="817">
        <v>22.907218071637999</v>
      </c>
      <c r="F19" s="817">
        <v>40.188978677155831</v>
      </c>
      <c r="G19" s="867"/>
      <c r="H19" s="817">
        <v>8.154022190237356</v>
      </c>
      <c r="I19" s="817">
        <v>43.027483499606916</v>
      </c>
      <c r="J19" s="817">
        <v>48.68799725041967</v>
      </c>
      <c r="K19" s="861">
        <v>40.188978677155831</v>
      </c>
    </row>
    <row r="20" spans="2:12" ht="18.350000000000001" x14ac:dyDescent="0.5">
      <c r="B20" s="551" t="s">
        <v>430</v>
      </c>
      <c r="C20" s="393">
        <v>541.21877799999993</v>
      </c>
      <c r="D20" s="393">
        <v>1315.7414840000001</v>
      </c>
      <c r="E20" s="393">
        <v>405.93436799999995</v>
      </c>
      <c r="F20" s="498">
        <v>2262.8946299999998</v>
      </c>
      <c r="G20" s="709"/>
      <c r="H20" s="498">
        <v>291.20772000000005</v>
      </c>
      <c r="I20" s="393">
        <v>841.99339199999986</v>
      </c>
      <c r="J20" s="393">
        <v>1129.6935169999999</v>
      </c>
      <c r="K20" s="395">
        <v>2262.8946299999998</v>
      </c>
    </row>
    <row r="21" spans="2:12" ht="18.350000000000001" x14ac:dyDescent="0.5">
      <c r="B21" s="496"/>
      <c r="C21" s="817">
        <v>102.31927373818422</v>
      </c>
      <c r="D21" s="817">
        <v>40.36502640637687</v>
      </c>
      <c r="E21" s="817">
        <v>64.593016064195496</v>
      </c>
      <c r="F21" s="817">
        <v>55.899590893053329</v>
      </c>
      <c r="G21" s="868"/>
      <c r="H21" s="817">
        <v>26.743338986072771</v>
      </c>
      <c r="I21" s="817">
        <v>55.145079522749711</v>
      </c>
      <c r="J21" s="817">
        <v>66.36812647860296</v>
      </c>
      <c r="K21" s="861">
        <v>55.899590893053301</v>
      </c>
    </row>
    <row r="22" spans="2:12" ht="18.350000000000001" x14ac:dyDescent="0.5">
      <c r="B22" s="647" t="s">
        <v>487</v>
      </c>
      <c r="C22" s="393">
        <v>530.51610900000003</v>
      </c>
      <c r="D22" s="393">
        <v>1395.2594479999998</v>
      </c>
      <c r="E22" s="393">
        <v>378.2287280000001</v>
      </c>
      <c r="F22" s="498">
        <v>2304.0042840000001</v>
      </c>
      <c r="G22" s="394"/>
      <c r="H22" s="498">
        <v>293.82049100000006</v>
      </c>
      <c r="I22" s="393">
        <v>891.64428900000007</v>
      </c>
      <c r="J22" s="393">
        <v>1118.539503</v>
      </c>
      <c r="K22" s="395">
        <v>2304.0042840000001</v>
      </c>
    </row>
    <row r="23" spans="2:12" ht="18.350000000000001" x14ac:dyDescent="0.5">
      <c r="B23" s="496"/>
      <c r="C23" s="817">
        <v>52.224696674386195</v>
      </c>
      <c r="D23" s="817">
        <v>39.942644595852897</v>
      </c>
      <c r="E23" s="817">
        <v>41.29768668201973</v>
      </c>
      <c r="F23" s="817">
        <v>42.820826673686724</v>
      </c>
      <c r="G23" s="868"/>
      <c r="H23" s="817">
        <v>30.418499535406482</v>
      </c>
      <c r="I23" s="817">
        <v>46.354643505823645</v>
      </c>
      <c r="J23" s="817">
        <v>43.644263993838564</v>
      </c>
      <c r="K23" s="861">
        <v>42.820826673686753</v>
      </c>
    </row>
    <row r="24" spans="2:12" ht="18.350000000000001" x14ac:dyDescent="0.5">
      <c r="B24" s="647" t="s">
        <v>489</v>
      </c>
      <c r="C24" s="393">
        <v>529.50101099999995</v>
      </c>
      <c r="D24" s="393">
        <v>1581.6115109999998</v>
      </c>
      <c r="E24" s="393">
        <v>289.01785999999987</v>
      </c>
      <c r="F24" s="498">
        <v>2400.1303829999993</v>
      </c>
      <c r="G24" s="394"/>
      <c r="H24" s="498">
        <v>283.28566899999987</v>
      </c>
      <c r="I24" s="393">
        <v>918.31662099999983</v>
      </c>
      <c r="J24" s="393">
        <v>1198.528094</v>
      </c>
      <c r="K24" s="395">
        <v>2400.1303829999993</v>
      </c>
    </row>
    <row r="25" spans="2:12" ht="18.350000000000001" x14ac:dyDescent="0.5">
      <c r="B25" s="496"/>
      <c r="C25" s="820">
        <v>54.348867225332299</v>
      </c>
      <c r="D25" s="820">
        <v>52.60288345719627</v>
      </c>
      <c r="E25" s="820">
        <v>8.2530095698136279</v>
      </c>
      <c r="F25" s="820">
        <v>45.775074470541654</v>
      </c>
      <c r="G25" s="868"/>
      <c r="H25" s="820">
        <v>41.5328705362368</v>
      </c>
      <c r="I25" s="817">
        <v>38.35938656858383</v>
      </c>
      <c r="J25" s="817">
        <v>53.149363742816888</v>
      </c>
      <c r="K25" s="861">
        <v>45.775074470541654</v>
      </c>
    </row>
    <row r="26" spans="2:12" ht="18.350000000000001" x14ac:dyDescent="0.5">
      <c r="B26" s="960">
        <v>1403</v>
      </c>
      <c r="C26" s="961"/>
      <c r="D26" s="961"/>
      <c r="E26" s="961"/>
      <c r="F26" s="961"/>
      <c r="G26" s="962"/>
      <c r="H26" s="961"/>
      <c r="I26" s="961"/>
      <c r="J26" s="961"/>
      <c r="K26" s="959"/>
    </row>
    <row r="27" spans="2:12" ht="18.350000000000001" x14ac:dyDescent="0.5">
      <c r="B27" s="145" t="s">
        <v>342</v>
      </c>
      <c r="C27" s="289">
        <v>779.80995900000005</v>
      </c>
      <c r="D27" s="289">
        <v>1527.1598959999999</v>
      </c>
      <c r="E27" s="289">
        <v>327.21261900000002</v>
      </c>
      <c r="F27" s="289">
        <v>2634.1824739999997</v>
      </c>
      <c r="G27" s="526"/>
      <c r="H27" s="289">
        <v>278.33189699999997</v>
      </c>
      <c r="I27" s="289">
        <v>927.05288399999995</v>
      </c>
      <c r="J27" s="289">
        <v>1428.7976939999999</v>
      </c>
      <c r="K27" s="290">
        <v>2634.1824739999997</v>
      </c>
    </row>
    <row r="28" spans="2:12" ht="19" thickBot="1" x14ac:dyDescent="0.55000000000000004">
      <c r="B28" s="121"/>
      <c r="C28" s="873">
        <v>73.061923017824427</v>
      </c>
      <c r="D28" s="873">
        <v>21.141245866676201</v>
      </c>
      <c r="E28" s="873">
        <v>1.2058831432860018</v>
      </c>
      <c r="F28" s="873">
        <v>29.472245375961393</v>
      </c>
      <c r="G28" s="874"/>
      <c r="H28" s="873">
        <v>12.262449951124836</v>
      </c>
      <c r="I28" s="873">
        <v>20.583293440034694</v>
      </c>
      <c r="J28" s="873">
        <v>40.378633047355038</v>
      </c>
      <c r="K28" s="879">
        <v>29.472245375961393</v>
      </c>
    </row>
    <row r="29" spans="2:12" x14ac:dyDescent="0.5">
      <c r="B29" s="1310" t="s">
        <v>226</v>
      </c>
      <c r="C29" s="1310"/>
      <c r="D29" s="1310"/>
      <c r="E29" s="1310"/>
      <c r="F29" s="1310"/>
      <c r="G29" s="1310"/>
      <c r="H29" s="1310"/>
      <c r="I29" s="1310"/>
      <c r="J29" s="1310"/>
      <c r="K29" s="1310"/>
    </row>
    <row r="30" spans="2:12" x14ac:dyDescent="0.5">
      <c r="B30" s="1266" t="s">
        <v>230</v>
      </c>
      <c r="C30" s="1266"/>
      <c r="D30" s="1266"/>
      <c r="E30" s="1266"/>
      <c r="F30" s="1266"/>
      <c r="G30" s="1266"/>
      <c r="H30" s="1266"/>
      <c r="I30" s="1266"/>
      <c r="J30" s="1266"/>
      <c r="K30" s="1266"/>
    </row>
    <row r="31" spans="2:12" x14ac:dyDescent="0.5">
      <c r="B31" s="1059"/>
      <c r="C31" s="147"/>
      <c r="D31" s="147"/>
      <c r="E31" s="147"/>
      <c r="F31" s="147"/>
      <c r="G31" s="147"/>
      <c r="H31" s="147"/>
      <c r="I31" s="147"/>
      <c r="J31" s="147"/>
      <c r="K31" s="147"/>
      <c r="L31" s="147"/>
    </row>
    <row r="32" spans="2:12" ht="18.350000000000001" x14ac:dyDescent="0.5">
      <c r="B32" s="1059"/>
      <c r="C32" s="1059"/>
      <c r="D32" s="1059"/>
      <c r="E32" s="1059"/>
      <c r="F32" s="1059"/>
      <c r="G32" s="1059"/>
      <c r="H32" s="1059"/>
      <c r="I32" s="1059"/>
      <c r="K32" s="563" t="s">
        <v>301</v>
      </c>
      <c r="L32" s="147"/>
    </row>
    <row r="33" spans="2:11" ht="18.350000000000001" x14ac:dyDescent="0.5">
      <c r="B33" s="1059"/>
      <c r="C33" s="1059"/>
      <c r="D33" s="1059"/>
      <c r="E33" s="1059"/>
      <c r="F33" s="1059"/>
      <c r="G33" s="1059"/>
      <c r="H33" s="1059"/>
      <c r="I33" s="1059"/>
      <c r="K33" s="563" t="s">
        <v>468</v>
      </c>
    </row>
    <row r="34" spans="2:11" ht="18.350000000000001" x14ac:dyDescent="0.5">
      <c r="B34" s="1059"/>
      <c r="C34" s="1059"/>
      <c r="D34" s="1059"/>
      <c r="E34" s="1059"/>
      <c r="F34" s="1059"/>
      <c r="G34" s="1059"/>
      <c r="H34" s="1059"/>
      <c r="I34" s="1059"/>
      <c r="K34" s="563" t="s">
        <v>302</v>
      </c>
    </row>
    <row r="35" spans="2:11" ht="22.25" x14ac:dyDescent="0.65">
      <c r="B35" s="1059"/>
      <c r="C35" s="1059"/>
      <c r="D35" s="1059"/>
      <c r="E35" s="1059"/>
      <c r="F35" s="1059"/>
      <c r="G35" s="1059"/>
      <c r="H35" s="1059"/>
      <c r="I35" s="1059"/>
      <c r="J35" s="1059"/>
      <c r="K35" s="564">
        <v>10</v>
      </c>
    </row>
    <row r="36" spans="2:11" ht="19" customHeight="1" x14ac:dyDescent="0.5">
      <c r="B36" s="1059"/>
      <c r="C36" s="147"/>
      <c r="D36" s="147"/>
      <c r="E36" s="147"/>
      <c r="F36" s="147"/>
      <c r="G36" s="147"/>
      <c r="H36" s="147"/>
      <c r="I36" s="147"/>
      <c r="J36" s="147"/>
      <c r="K36" s="147"/>
    </row>
    <row r="37" spans="2:11" x14ac:dyDescent="0.5">
      <c r="B37" s="1059"/>
      <c r="C37" s="1059"/>
      <c r="D37" s="1059"/>
      <c r="E37" s="1059"/>
      <c r="F37" s="1059"/>
      <c r="G37" s="1059"/>
      <c r="H37" s="1059"/>
      <c r="I37" s="1059"/>
      <c r="J37" s="1059"/>
      <c r="K37" s="1059"/>
    </row>
  </sheetData>
  <mergeCells count="7">
    <mergeCell ref="B30:K30"/>
    <mergeCell ref="B3:B5"/>
    <mergeCell ref="C3:K3"/>
    <mergeCell ref="C4:F4"/>
    <mergeCell ref="G4:G5"/>
    <mergeCell ref="H4:K4"/>
    <mergeCell ref="B29:K29"/>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5"/>
  <sheetViews>
    <sheetView rightToLeft="1" view="pageBreakPreview" topLeftCell="A10" zoomScaleNormal="100" zoomScaleSheetLayoutView="100" workbookViewId="0">
      <selection activeCell="E20" sqref="E20"/>
    </sheetView>
  </sheetViews>
  <sheetFormatPr defaultRowHeight="15.05" x14ac:dyDescent="0.3"/>
  <cols>
    <col min="2" max="2" width="23" customWidth="1"/>
    <col min="3" max="3" width="13.109375" customWidth="1"/>
    <col min="4" max="4" width="12.88671875" customWidth="1"/>
    <col min="5" max="5" width="13" customWidth="1"/>
    <col min="6" max="6" width="12" customWidth="1"/>
    <col min="7" max="7" width="12.77734375" customWidth="1"/>
    <col min="8" max="8" width="3.77734375" customWidth="1"/>
  </cols>
  <sheetData>
    <row r="1" spans="1:7" ht="15.75" thickBot="1" x14ac:dyDescent="0.35"/>
    <row r="2" spans="1:7" ht="23.6" thickBot="1" x14ac:dyDescent="0.7">
      <c r="B2" s="9" t="s">
        <v>53</v>
      </c>
      <c r="C2" s="8"/>
      <c r="D2" s="8"/>
      <c r="E2" s="8"/>
      <c r="F2" s="8"/>
      <c r="G2" s="10"/>
    </row>
    <row r="3" spans="1:7" ht="19.649999999999999" thickBot="1" x14ac:dyDescent="0.35">
      <c r="B3" s="1308" t="s">
        <v>216</v>
      </c>
      <c r="C3" s="1271" t="s">
        <v>58</v>
      </c>
      <c r="D3" s="1271"/>
      <c r="E3" s="1271"/>
      <c r="F3" s="1271"/>
      <c r="G3" s="1298"/>
    </row>
    <row r="4" spans="1:7" ht="39.799999999999997" customHeight="1" thickBot="1" x14ac:dyDescent="0.35">
      <c r="B4" s="1313"/>
      <c r="C4" s="330" t="s">
        <v>54</v>
      </c>
      <c r="D4" s="330" t="s">
        <v>55</v>
      </c>
      <c r="E4" s="330" t="s">
        <v>56</v>
      </c>
      <c r="F4" s="333" t="s">
        <v>57</v>
      </c>
      <c r="G4" s="331" t="s">
        <v>18</v>
      </c>
    </row>
    <row r="5" spans="1:7" ht="18.350000000000001" x14ac:dyDescent="0.5">
      <c r="B5" s="1236">
        <v>1399</v>
      </c>
      <c r="C5" s="1237">
        <v>114863</v>
      </c>
      <c r="D5" s="1237">
        <v>306706</v>
      </c>
      <c r="E5" s="1237">
        <v>102321</v>
      </c>
      <c r="F5" s="1237">
        <v>96002</v>
      </c>
      <c r="G5" s="1238">
        <v>619892</v>
      </c>
    </row>
    <row r="6" spans="1:7" ht="18.350000000000001" x14ac:dyDescent="0.5">
      <c r="B6" s="576"/>
      <c r="C6" s="579">
        <v>52.404898695715616</v>
      </c>
      <c r="D6" s="579">
        <v>59.795141114011358</v>
      </c>
      <c r="E6" s="579">
        <v>59.234647825951612</v>
      </c>
      <c r="F6" s="579">
        <v>48.784948236315159</v>
      </c>
      <c r="G6" s="580">
        <v>56.50439551006599</v>
      </c>
    </row>
    <row r="7" spans="1:7" ht="18.350000000000001" x14ac:dyDescent="0.5">
      <c r="B7" s="237">
        <v>1400</v>
      </c>
      <c r="C7" s="644">
        <v>119846</v>
      </c>
      <c r="D7" s="644">
        <v>324735</v>
      </c>
      <c r="E7" s="644">
        <v>100065</v>
      </c>
      <c r="F7" s="644">
        <v>95525</v>
      </c>
      <c r="G7" s="645">
        <v>640171</v>
      </c>
    </row>
    <row r="8" spans="1:7" ht="18.350000000000001" x14ac:dyDescent="0.3">
      <c r="B8" s="318"/>
      <c r="C8" s="604">
        <v>4.3382116086120135</v>
      </c>
      <c r="D8" s="604">
        <v>5.8782677873924882</v>
      </c>
      <c r="E8" s="604">
        <v>-2.2048259887999535</v>
      </c>
      <c r="F8" s="604">
        <v>-0.49686464865314406</v>
      </c>
      <c r="G8" s="605">
        <v>3.2713763042594479</v>
      </c>
    </row>
    <row r="9" spans="1:7" ht="18.350000000000001" x14ac:dyDescent="0.5">
      <c r="B9" s="201">
        <v>1401</v>
      </c>
      <c r="C9" s="141">
        <v>132359</v>
      </c>
      <c r="D9" s="141">
        <v>340725</v>
      </c>
      <c r="E9" s="141">
        <v>105805</v>
      </c>
      <c r="F9" s="141">
        <v>100244</v>
      </c>
      <c r="G9" s="142">
        <v>679133</v>
      </c>
    </row>
    <row r="10" spans="1:7" ht="18.350000000000001" x14ac:dyDescent="0.3">
      <c r="B10" s="759"/>
      <c r="C10" s="744">
        <v>10.440899153914202</v>
      </c>
      <c r="D10" s="744">
        <v>4.924014966049242</v>
      </c>
      <c r="E10" s="744">
        <v>5.7362714235746637</v>
      </c>
      <c r="F10" s="744">
        <v>4.9400680450143852</v>
      </c>
      <c r="G10" s="758">
        <v>6.0861863470854018</v>
      </c>
    </row>
    <row r="11" spans="1:7" ht="18.350000000000001" x14ac:dyDescent="0.5">
      <c r="B11" s="963">
        <v>1402</v>
      </c>
      <c r="C11" s="924" t="s">
        <v>247</v>
      </c>
      <c r="D11" s="925" t="s">
        <v>247</v>
      </c>
      <c r="E11" s="925" t="s">
        <v>247</v>
      </c>
      <c r="F11" s="925" t="s">
        <v>247</v>
      </c>
      <c r="G11" s="964" t="s">
        <v>247</v>
      </c>
    </row>
    <row r="12" spans="1:7" ht="15.75" thickBot="1" x14ac:dyDescent="0.35">
      <c r="B12" s="949"/>
      <c r="C12" s="931" t="s">
        <v>247</v>
      </c>
      <c r="D12" s="932" t="s">
        <v>247</v>
      </c>
      <c r="E12" s="932" t="s">
        <v>247</v>
      </c>
      <c r="F12" s="932" t="s">
        <v>247</v>
      </c>
      <c r="G12" s="965" t="s">
        <v>247</v>
      </c>
    </row>
    <row r="13" spans="1:7" ht="18.350000000000001" x14ac:dyDescent="0.5">
      <c r="A13" s="238"/>
      <c r="B13" s="76">
        <v>1401</v>
      </c>
      <c r="C13" s="617"/>
      <c r="D13" s="617"/>
      <c r="E13" s="617"/>
      <c r="F13" s="617"/>
      <c r="G13" s="638"/>
    </row>
    <row r="14" spans="1:7" ht="18.350000000000001" x14ac:dyDescent="0.5">
      <c r="B14" s="464" t="s">
        <v>3</v>
      </c>
      <c r="C14" s="141">
        <v>42806</v>
      </c>
      <c r="D14" s="141">
        <v>109149</v>
      </c>
      <c r="E14" s="141">
        <v>35435</v>
      </c>
      <c r="F14" s="141">
        <v>33363</v>
      </c>
      <c r="G14" s="291">
        <v>220753</v>
      </c>
    </row>
    <row r="15" spans="1:7" ht="18.350000000000001" x14ac:dyDescent="0.5">
      <c r="B15" s="464"/>
      <c r="C15" s="143">
        <v>34.377648720765961</v>
      </c>
      <c r="D15" s="143">
        <v>25.510556092176074</v>
      </c>
      <c r="E15" s="143">
        <v>34.142186553603892</v>
      </c>
      <c r="F15" s="143">
        <v>31.309036523929478</v>
      </c>
      <c r="G15" s="144">
        <v>29.365400280116972</v>
      </c>
    </row>
    <row r="16" spans="1:7" ht="18.350000000000001" x14ac:dyDescent="0.5">
      <c r="B16" s="464">
        <v>1402</v>
      </c>
      <c r="C16" s="143"/>
      <c r="D16" s="143"/>
      <c r="E16" s="143"/>
      <c r="F16" s="143"/>
      <c r="G16" s="144"/>
    </row>
    <row r="17" spans="1:15" ht="18.350000000000001" x14ac:dyDescent="0.5">
      <c r="B17" s="452" t="s">
        <v>0</v>
      </c>
      <c r="C17" s="465" t="s">
        <v>247</v>
      </c>
      <c r="D17" s="465" t="s">
        <v>247</v>
      </c>
      <c r="E17" s="465" t="s">
        <v>247</v>
      </c>
      <c r="F17" s="465" t="s">
        <v>247</v>
      </c>
      <c r="G17" s="466" t="s">
        <v>247</v>
      </c>
    </row>
    <row r="18" spans="1:15" ht="18.350000000000001" x14ac:dyDescent="0.5">
      <c r="B18" s="428"/>
      <c r="C18" s="431" t="s">
        <v>247</v>
      </c>
      <c r="D18" s="430" t="s">
        <v>247</v>
      </c>
      <c r="E18" s="467" t="s">
        <v>247</v>
      </c>
      <c r="F18" s="467" t="s">
        <v>247</v>
      </c>
      <c r="G18" s="429" t="s">
        <v>247</v>
      </c>
      <c r="N18" s="1"/>
      <c r="O18" s="1"/>
    </row>
    <row r="19" spans="1:15" ht="18.350000000000001" x14ac:dyDescent="0.5">
      <c r="B19" s="452" t="s">
        <v>2</v>
      </c>
      <c r="C19" s="465" t="s">
        <v>247</v>
      </c>
      <c r="D19" s="465" t="s">
        <v>247</v>
      </c>
      <c r="E19" s="465" t="s">
        <v>247</v>
      </c>
      <c r="F19" s="465" t="s">
        <v>247</v>
      </c>
      <c r="G19" s="466" t="s">
        <v>247</v>
      </c>
      <c r="N19" s="1"/>
      <c r="O19" s="1"/>
    </row>
    <row r="20" spans="1:15" ht="18.350000000000001" x14ac:dyDescent="0.5">
      <c r="B20" s="428"/>
      <c r="C20" s="467" t="s">
        <v>247</v>
      </c>
      <c r="D20" s="467" t="s">
        <v>247</v>
      </c>
      <c r="E20" s="467" t="s">
        <v>247</v>
      </c>
      <c r="F20" s="444" t="s">
        <v>247</v>
      </c>
      <c r="G20" s="527" t="s">
        <v>247</v>
      </c>
      <c r="N20" s="1"/>
      <c r="O20" s="1"/>
    </row>
    <row r="21" spans="1:15" ht="18.350000000000001" x14ac:dyDescent="0.5">
      <c r="B21" s="452" t="s">
        <v>1</v>
      </c>
      <c r="C21" s="465" t="s">
        <v>247</v>
      </c>
      <c r="D21" s="465" t="s">
        <v>247</v>
      </c>
      <c r="E21" s="465" t="s">
        <v>247</v>
      </c>
      <c r="F21" s="465" t="s">
        <v>247</v>
      </c>
      <c r="G21" s="466" t="s">
        <v>247</v>
      </c>
      <c r="N21" s="1"/>
      <c r="O21" s="1"/>
    </row>
    <row r="22" spans="1:15" ht="18.350000000000001" x14ac:dyDescent="0.5">
      <c r="B22" s="428"/>
      <c r="C22" s="444" t="s">
        <v>247</v>
      </c>
      <c r="D22" s="444" t="s">
        <v>247</v>
      </c>
      <c r="E22" s="444" t="s">
        <v>247</v>
      </c>
      <c r="F22" s="444" t="s">
        <v>247</v>
      </c>
      <c r="G22" s="429" t="s">
        <v>247</v>
      </c>
      <c r="N22" s="1"/>
      <c r="O22" s="1"/>
    </row>
    <row r="23" spans="1:15" ht="18.350000000000001" x14ac:dyDescent="0.5">
      <c r="B23" s="914" t="s">
        <v>3</v>
      </c>
      <c r="C23" s="966" t="s">
        <v>247</v>
      </c>
      <c r="D23" s="967" t="s">
        <v>247</v>
      </c>
      <c r="E23" s="967" t="s">
        <v>247</v>
      </c>
      <c r="F23" s="967" t="s">
        <v>247</v>
      </c>
      <c r="G23" s="968" t="s">
        <v>247</v>
      </c>
    </row>
    <row r="24" spans="1:15" ht="18.350000000000001" x14ac:dyDescent="0.5">
      <c r="A24" s="448"/>
      <c r="B24" s="973"/>
      <c r="C24" s="970" t="s">
        <v>247</v>
      </c>
      <c r="D24" s="971" t="s">
        <v>247</v>
      </c>
      <c r="E24" s="971" t="s">
        <v>247</v>
      </c>
      <c r="F24" s="971" t="s">
        <v>247</v>
      </c>
      <c r="G24" s="972" t="s">
        <v>247</v>
      </c>
    </row>
    <row r="25" spans="1:15" s="554" customFormat="1" ht="18.350000000000001" x14ac:dyDescent="0.5">
      <c r="B25" s="920">
        <v>1403</v>
      </c>
      <c r="C25" s="938"/>
      <c r="D25" s="939"/>
      <c r="E25" s="939"/>
      <c r="F25" s="939"/>
      <c r="G25" s="969"/>
    </row>
    <row r="26" spans="1:15" ht="18.350000000000001" x14ac:dyDescent="0.5">
      <c r="B26" s="145" t="s">
        <v>0</v>
      </c>
      <c r="C26" s="1173" t="s">
        <v>247</v>
      </c>
      <c r="D26" s="1174" t="s">
        <v>247</v>
      </c>
      <c r="E26" s="1174" t="s">
        <v>247</v>
      </c>
      <c r="F26" s="1174" t="s">
        <v>247</v>
      </c>
      <c r="G26" s="1175" t="s">
        <v>247</v>
      </c>
    </row>
    <row r="27" spans="1:15" ht="19" thickBot="1" x14ac:dyDescent="0.55000000000000004">
      <c r="B27" s="662"/>
      <c r="C27" s="1176" t="s">
        <v>247</v>
      </c>
      <c r="D27" s="1177" t="s">
        <v>247</v>
      </c>
      <c r="E27" s="1177" t="s">
        <v>247</v>
      </c>
      <c r="F27" s="1177" t="s">
        <v>247</v>
      </c>
      <c r="G27" s="882" t="s">
        <v>247</v>
      </c>
    </row>
    <row r="28" spans="1:15" ht="17.05" x14ac:dyDescent="0.45">
      <c r="B28" s="1314" t="s">
        <v>228</v>
      </c>
      <c r="C28" s="1314"/>
      <c r="D28" s="1314"/>
      <c r="E28" s="1314"/>
      <c r="F28" s="1314"/>
      <c r="G28" s="1314"/>
    </row>
    <row r="29" spans="1:15" ht="19.5" customHeight="1" x14ac:dyDescent="0.3">
      <c r="B29" s="1315" t="s">
        <v>229</v>
      </c>
      <c r="C29" s="1315"/>
      <c r="D29" s="1315"/>
      <c r="E29" s="1315"/>
      <c r="F29" s="1315"/>
      <c r="G29" s="1315"/>
      <c r="H29" s="1316"/>
    </row>
    <row r="30" spans="1:15" ht="17.2" customHeight="1" x14ac:dyDescent="0.45">
      <c r="B30" s="332"/>
      <c r="C30" s="332"/>
      <c r="D30" s="332"/>
      <c r="E30" s="332"/>
      <c r="F30" s="332"/>
      <c r="G30" s="332"/>
      <c r="H30" s="425"/>
    </row>
    <row r="31" spans="1:15" ht="18.350000000000001" x14ac:dyDescent="0.5">
      <c r="B31" s="332"/>
      <c r="C31" s="332"/>
      <c r="D31" s="332"/>
      <c r="E31" s="332"/>
      <c r="F31" s="332"/>
      <c r="G31" s="2" t="s">
        <v>301</v>
      </c>
    </row>
    <row r="32" spans="1:15" ht="18.350000000000001" x14ac:dyDescent="0.5">
      <c r="B32" s="332"/>
      <c r="C32" s="332"/>
      <c r="D32" s="332"/>
      <c r="E32" s="332"/>
      <c r="F32" s="332"/>
      <c r="G32" s="2" t="s">
        <v>468</v>
      </c>
    </row>
    <row r="33" spans="2:8" ht="18.350000000000001" x14ac:dyDescent="0.5">
      <c r="B33" s="332"/>
      <c r="C33" s="332"/>
      <c r="D33" s="332"/>
      <c r="E33" s="332"/>
      <c r="F33" s="332"/>
      <c r="G33" s="2" t="s">
        <v>302</v>
      </c>
    </row>
    <row r="34" spans="2:8" ht="22.25" x14ac:dyDescent="0.65">
      <c r="B34" s="332"/>
      <c r="C34" s="332"/>
      <c r="D34" s="332"/>
      <c r="E34" s="332"/>
      <c r="F34" s="332"/>
      <c r="G34" s="57">
        <v>11</v>
      </c>
    </row>
    <row r="35" spans="2:8" ht="17.7" x14ac:dyDescent="0.5">
      <c r="B35" s="25"/>
      <c r="C35" s="25"/>
      <c r="D35" s="25"/>
      <c r="E35" s="25"/>
      <c r="F35" s="25"/>
      <c r="G35" s="25"/>
      <c r="H35" s="59"/>
    </row>
  </sheetData>
  <mergeCells count="4">
    <mergeCell ref="B3:B4"/>
    <mergeCell ref="C3:G3"/>
    <mergeCell ref="B28:G28"/>
    <mergeCell ref="B29:H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81"/>
  <sheetViews>
    <sheetView rightToLeft="1" view="pageBreakPreview" topLeftCell="A10" zoomScale="90" zoomScaleNormal="100" zoomScaleSheetLayoutView="90" workbookViewId="0">
      <selection activeCell="G45" sqref="G45"/>
    </sheetView>
  </sheetViews>
  <sheetFormatPr defaultColWidth="9.109375" defaultRowHeight="15.05" x14ac:dyDescent="0.3"/>
  <cols>
    <col min="1" max="1" width="3.6640625" style="270" customWidth="1"/>
    <col min="2" max="2" width="14.21875" style="270" customWidth="1"/>
    <col min="3" max="3" width="9.109375" style="270"/>
    <col min="4" max="4" width="9.77734375" style="270" customWidth="1"/>
    <col min="5" max="5" width="7.6640625" style="270" customWidth="1"/>
    <col min="6" max="6" width="10.109375" style="270" bestFit="1" customWidth="1"/>
    <col min="7" max="7" width="13.33203125" style="270" customWidth="1"/>
    <col min="8" max="8" width="14.33203125" style="270" customWidth="1"/>
    <col min="9" max="9" width="10.88671875" style="270" bestFit="1" customWidth="1"/>
    <col min="10" max="10" width="10.6640625" style="270" customWidth="1"/>
    <col min="11" max="11" width="7.88671875" style="270" customWidth="1"/>
    <col min="12" max="12" width="9.33203125" style="270" customWidth="1"/>
    <col min="13" max="13" width="6.88671875" style="270" customWidth="1"/>
    <col min="14" max="14" width="11" style="270" customWidth="1"/>
    <col min="15" max="15" width="16.33203125" style="270" customWidth="1"/>
    <col min="16" max="16" width="3.77734375" style="270" customWidth="1"/>
    <col min="17" max="16384" width="9.109375" style="270"/>
  </cols>
  <sheetData>
    <row r="1" spans="2:15" ht="15.75" thickBot="1" x14ac:dyDescent="0.35"/>
    <row r="2" spans="2:15" customFormat="1" ht="29.95" customHeight="1" thickBot="1" x14ac:dyDescent="0.7">
      <c r="B2" s="1318" t="s">
        <v>351</v>
      </c>
      <c r="C2" s="1319"/>
      <c r="D2" s="1319"/>
      <c r="E2" s="1319"/>
      <c r="F2" s="1319"/>
      <c r="G2" s="1319"/>
      <c r="H2" s="1319"/>
      <c r="I2" s="1319"/>
      <c r="J2" s="1319"/>
      <c r="K2" s="1319"/>
      <c r="L2" s="1319"/>
      <c r="M2" s="1319"/>
      <c r="N2" s="1319"/>
      <c r="O2" s="1320"/>
    </row>
    <row r="3" spans="2:15" ht="30.8" customHeight="1" thickBot="1" x14ac:dyDescent="0.35">
      <c r="B3" s="1321"/>
      <c r="C3" s="1323" t="s">
        <v>171</v>
      </c>
      <c r="D3" s="1323"/>
      <c r="E3" s="1323"/>
      <c r="F3" s="1323"/>
      <c r="G3" s="1323"/>
      <c r="H3" s="1323"/>
      <c r="I3" s="1323"/>
      <c r="J3" s="1323"/>
      <c r="K3" s="1323"/>
      <c r="L3" s="1323"/>
      <c r="M3" s="1323"/>
      <c r="N3" s="1323"/>
      <c r="O3" s="1324"/>
    </row>
    <row r="4" spans="2:15" ht="37.35" thickBot="1" x14ac:dyDescent="0.35">
      <c r="B4" s="1322"/>
      <c r="C4" s="271" t="s">
        <v>59</v>
      </c>
      <c r="D4" s="272" t="s">
        <v>69</v>
      </c>
      <c r="E4" s="273" t="s">
        <v>60</v>
      </c>
      <c r="F4" s="272" t="s">
        <v>61</v>
      </c>
      <c r="G4" s="272" t="s">
        <v>62</v>
      </c>
      <c r="H4" s="272" t="s">
        <v>63</v>
      </c>
      <c r="I4" s="272" t="s">
        <v>64</v>
      </c>
      <c r="J4" s="273" t="s">
        <v>65</v>
      </c>
      <c r="K4" s="273" t="s">
        <v>66</v>
      </c>
      <c r="L4" s="272" t="s">
        <v>70</v>
      </c>
      <c r="M4" s="273" t="s">
        <v>67</v>
      </c>
      <c r="N4" s="272" t="s">
        <v>68</v>
      </c>
      <c r="O4" s="274" t="s">
        <v>71</v>
      </c>
    </row>
    <row r="5" spans="2:15" ht="18.350000000000001" x14ac:dyDescent="0.3">
      <c r="B5" s="275">
        <v>1399</v>
      </c>
      <c r="C5" s="276">
        <v>47.11215029945032</v>
      </c>
      <c r="D5" s="276">
        <v>55.106389954427726</v>
      </c>
      <c r="E5" s="278">
        <v>34.216408098869294</v>
      </c>
      <c r="F5" s="279">
        <v>40.877967133292742</v>
      </c>
      <c r="G5" s="280">
        <v>31.256049037530886</v>
      </c>
      <c r="H5" s="276">
        <v>58.685533420219684</v>
      </c>
      <c r="I5" s="276">
        <v>26.318492271350081</v>
      </c>
      <c r="J5" s="276">
        <v>87.123202433628308</v>
      </c>
      <c r="K5" s="276">
        <v>30.887537683306931</v>
      </c>
      <c r="L5" s="276">
        <v>36.344937680358584</v>
      </c>
      <c r="M5" s="276">
        <v>17.900576061446529</v>
      </c>
      <c r="N5" s="276">
        <v>33.745146487822097</v>
      </c>
      <c r="O5" s="277">
        <v>47.305877762406425</v>
      </c>
    </row>
    <row r="6" spans="2:15" ht="18.350000000000001" x14ac:dyDescent="0.3">
      <c r="B6" s="284">
        <v>1400</v>
      </c>
      <c r="C6" s="319">
        <v>46.237068845328082</v>
      </c>
      <c r="D6" s="319">
        <v>49.08579762835825</v>
      </c>
      <c r="E6" s="320">
        <v>33.393740510359038</v>
      </c>
      <c r="F6" s="323">
        <v>57.101582329751011</v>
      </c>
      <c r="G6" s="321">
        <v>46.130842652902402</v>
      </c>
      <c r="H6" s="319">
        <v>48.021041104462483</v>
      </c>
      <c r="I6" s="319">
        <v>45.515895601268397</v>
      </c>
      <c r="J6" s="319">
        <v>42.41192662245291</v>
      </c>
      <c r="K6" s="319">
        <v>2.9942223610243559</v>
      </c>
      <c r="L6" s="319">
        <v>37.970864386553473</v>
      </c>
      <c r="M6" s="319">
        <v>27.280130293159615</v>
      </c>
      <c r="N6" s="319">
        <v>64.303099615847003</v>
      </c>
      <c r="O6" s="322">
        <v>42.295374093962948</v>
      </c>
    </row>
    <row r="7" spans="2:15" ht="18.350000000000001" x14ac:dyDescent="0.3">
      <c r="B7" s="760" t="s">
        <v>364</v>
      </c>
      <c r="C7" s="761">
        <v>46.5</v>
      </c>
      <c r="D7" s="761">
        <v>54.6</v>
      </c>
      <c r="E7" s="761">
        <v>28.8</v>
      </c>
      <c r="F7" s="761">
        <v>45.9</v>
      </c>
      <c r="G7" s="761">
        <v>48.3</v>
      </c>
      <c r="H7" s="761">
        <v>33.299999999999997</v>
      </c>
      <c r="I7" s="761">
        <v>41.9</v>
      </c>
      <c r="J7" s="761">
        <v>32.299999999999997</v>
      </c>
      <c r="K7" s="761">
        <v>19.3</v>
      </c>
      <c r="L7" s="761">
        <v>37.799999999999997</v>
      </c>
      <c r="M7" s="761">
        <v>35.1</v>
      </c>
      <c r="N7" s="761">
        <v>80</v>
      </c>
      <c r="O7" s="762">
        <v>38.299999999999997</v>
      </c>
    </row>
    <row r="8" spans="2:15" ht="19" thickBot="1" x14ac:dyDescent="0.35">
      <c r="B8" s="974" t="s">
        <v>392</v>
      </c>
      <c r="C8" s="427" t="s">
        <v>247</v>
      </c>
      <c r="D8" s="427" t="s">
        <v>247</v>
      </c>
      <c r="E8" s="427" t="s">
        <v>247</v>
      </c>
      <c r="F8" s="427" t="s">
        <v>247</v>
      </c>
      <c r="G8" s="427" t="s">
        <v>247</v>
      </c>
      <c r="H8" s="427" t="s">
        <v>247</v>
      </c>
      <c r="I8" s="427" t="s">
        <v>247</v>
      </c>
      <c r="J8" s="434" t="s">
        <v>247</v>
      </c>
      <c r="K8" s="435" t="s">
        <v>247</v>
      </c>
      <c r="L8" s="427" t="s">
        <v>247</v>
      </c>
      <c r="M8" s="465" t="s">
        <v>247</v>
      </c>
      <c r="N8" s="435" t="s">
        <v>247</v>
      </c>
      <c r="O8" s="426" t="s">
        <v>247</v>
      </c>
    </row>
    <row r="9" spans="2:15" ht="20.95" customHeight="1" x14ac:dyDescent="0.3">
      <c r="B9" s="1325" t="s">
        <v>391</v>
      </c>
      <c r="C9" s="1326"/>
      <c r="D9" s="1326"/>
      <c r="E9" s="1326"/>
      <c r="F9" s="1326"/>
      <c r="G9" s="1326"/>
      <c r="H9" s="1326"/>
      <c r="I9" s="1326"/>
      <c r="J9" s="1326"/>
      <c r="K9" s="1326"/>
      <c r="L9" s="1326"/>
      <c r="M9" s="1326"/>
      <c r="N9" s="1326"/>
      <c r="O9" s="1327"/>
    </row>
    <row r="10" spans="2:15" ht="18.350000000000001" x14ac:dyDescent="0.3">
      <c r="B10" s="976">
        <v>1401</v>
      </c>
      <c r="C10" s="282"/>
      <c r="D10" s="281"/>
      <c r="E10" s="281"/>
      <c r="F10" s="281"/>
      <c r="G10" s="281"/>
      <c r="H10" s="281"/>
      <c r="I10" s="281"/>
      <c r="J10" s="281"/>
      <c r="K10" s="281"/>
      <c r="L10" s="281"/>
      <c r="M10" s="281"/>
      <c r="N10" s="281"/>
      <c r="O10" s="283"/>
    </row>
    <row r="11" spans="2:15" ht="18.350000000000001" x14ac:dyDescent="0.3">
      <c r="B11" s="357" t="s">
        <v>3</v>
      </c>
      <c r="C11" s="292">
        <v>3.2065435568044904</v>
      </c>
      <c r="D11" s="358">
        <v>2.2199258836944011</v>
      </c>
      <c r="E11" s="358">
        <v>0.60406062978914576</v>
      </c>
      <c r="F11" s="358">
        <v>3.2109470261482187</v>
      </c>
      <c r="G11" s="358">
        <v>3.482551991540376</v>
      </c>
      <c r="H11" s="358">
        <v>2.5294323347709593</v>
      </c>
      <c r="I11" s="358">
        <v>1.6265647252829751</v>
      </c>
      <c r="J11" s="358">
        <v>7.1374486908699453</v>
      </c>
      <c r="K11" s="358">
        <v>4.1607073202444553</v>
      </c>
      <c r="L11" s="358">
        <v>2.9056586313792536</v>
      </c>
      <c r="M11" s="358">
        <v>2.3824974506350571</v>
      </c>
      <c r="N11" s="358">
        <v>2.3441582680104602</v>
      </c>
      <c r="O11" s="359">
        <v>3.7144349973875279</v>
      </c>
    </row>
    <row r="12" spans="2:15" ht="18.350000000000001" x14ac:dyDescent="0.3">
      <c r="B12" s="293"/>
      <c r="C12" s="294" t="s">
        <v>370</v>
      </c>
      <c r="D12" s="295" t="s">
        <v>371</v>
      </c>
      <c r="E12" s="295" t="s">
        <v>372</v>
      </c>
      <c r="F12" s="295" t="s">
        <v>373</v>
      </c>
      <c r="G12" s="295" t="s">
        <v>374</v>
      </c>
      <c r="H12" s="295" t="s">
        <v>375</v>
      </c>
      <c r="I12" s="295" t="s">
        <v>348</v>
      </c>
      <c r="J12" s="295" t="s">
        <v>376</v>
      </c>
      <c r="K12" s="295" t="s">
        <v>377</v>
      </c>
      <c r="L12" s="295" t="s">
        <v>376</v>
      </c>
      <c r="M12" s="295" t="s">
        <v>378</v>
      </c>
      <c r="N12" s="295" t="s">
        <v>379</v>
      </c>
      <c r="O12" s="296" t="s">
        <v>350</v>
      </c>
    </row>
    <row r="13" spans="2:15" ht="18.350000000000001" x14ac:dyDescent="0.3">
      <c r="B13" s="432" t="s">
        <v>392</v>
      </c>
      <c r="C13" s="295"/>
      <c r="D13" s="295"/>
      <c r="E13" s="295"/>
      <c r="F13" s="295"/>
      <c r="G13" s="295"/>
      <c r="H13" s="295"/>
      <c r="I13" s="295"/>
      <c r="J13" s="295"/>
      <c r="K13" s="295"/>
      <c r="L13" s="295"/>
      <c r="M13" s="295"/>
      <c r="N13" s="295"/>
      <c r="O13" s="296"/>
    </row>
    <row r="14" spans="2:15" ht="18.350000000000001" x14ac:dyDescent="0.3">
      <c r="B14" s="433" t="s">
        <v>342</v>
      </c>
      <c r="C14" s="427" t="s">
        <v>247</v>
      </c>
      <c r="D14" s="427" t="s">
        <v>247</v>
      </c>
      <c r="E14" s="427" t="s">
        <v>247</v>
      </c>
      <c r="F14" s="427" t="s">
        <v>247</v>
      </c>
      <c r="G14" s="427" t="s">
        <v>247</v>
      </c>
      <c r="H14" s="427" t="s">
        <v>247</v>
      </c>
      <c r="I14" s="427" t="s">
        <v>247</v>
      </c>
      <c r="J14" s="434" t="s">
        <v>247</v>
      </c>
      <c r="K14" s="435" t="s">
        <v>247</v>
      </c>
      <c r="L14" s="427" t="s">
        <v>247</v>
      </c>
      <c r="M14" s="465" t="s">
        <v>247</v>
      </c>
      <c r="N14" s="435" t="s">
        <v>247</v>
      </c>
      <c r="O14" s="426" t="s">
        <v>247</v>
      </c>
    </row>
    <row r="15" spans="2:15" ht="18.350000000000001" x14ac:dyDescent="0.3">
      <c r="B15" s="436"/>
      <c r="C15" s="427" t="s">
        <v>247</v>
      </c>
      <c r="D15" s="427" t="s">
        <v>247</v>
      </c>
      <c r="E15" s="427" t="s">
        <v>247</v>
      </c>
      <c r="F15" s="427" t="s">
        <v>247</v>
      </c>
      <c r="G15" s="427" t="s">
        <v>247</v>
      </c>
      <c r="H15" s="427" t="s">
        <v>247</v>
      </c>
      <c r="I15" s="427" t="s">
        <v>247</v>
      </c>
      <c r="J15" s="434" t="s">
        <v>247</v>
      </c>
      <c r="K15" s="435" t="s">
        <v>247</v>
      </c>
      <c r="L15" s="427" t="s">
        <v>247</v>
      </c>
      <c r="M15" s="467" t="s">
        <v>247</v>
      </c>
      <c r="N15" s="435" t="s">
        <v>247</v>
      </c>
      <c r="O15" s="426" t="s">
        <v>247</v>
      </c>
    </row>
    <row r="16" spans="2:15" ht="18.350000000000001" x14ac:dyDescent="0.3">
      <c r="B16" s="433" t="s">
        <v>305</v>
      </c>
      <c r="C16" s="427" t="s">
        <v>247</v>
      </c>
      <c r="D16" s="427" t="s">
        <v>247</v>
      </c>
      <c r="E16" s="427" t="s">
        <v>247</v>
      </c>
      <c r="F16" s="427" t="s">
        <v>247</v>
      </c>
      <c r="G16" s="427" t="s">
        <v>247</v>
      </c>
      <c r="H16" s="427" t="s">
        <v>247</v>
      </c>
      <c r="I16" s="427" t="s">
        <v>247</v>
      </c>
      <c r="J16" s="434" t="s">
        <v>247</v>
      </c>
      <c r="K16" s="435" t="s">
        <v>247</v>
      </c>
      <c r="L16" s="427" t="s">
        <v>247</v>
      </c>
      <c r="M16" s="465" t="s">
        <v>247</v>
      </c>
      <c r="N16" s="435" t="s">
        <v>247</v>
      </c>
      <c r="O16" s="426" t="s">
        <v>247</v>
      </c>
    </row>
    <row r="17" spans="2:15" ht="18.350000000000001" x14ac:dyDescent="0.3">
      <c r="B17" s="436"/>
      <c r="C17" s="427" t="s">
        <v>247</v>
      </c>
      <c r="D17" s="427" t="s">
        <v>247</v>
      </c>
      <c r="E17" s="427" t="s">
        <v>247</v>
      </c>
      <c r="F17" s="427" t="s">
        <v>247</v>
      </c>
      <c r="G17" s="427" t="s">
        <v>247</v>
      </c>
      <c r="H17" s="427" t="s">
        <v>247</v>
      </c>
      <c r="I17" s="427" t="s">
        <v>247</v>
      </c>
      <c r="J17" s="434" t="s">
        <v>247</v>
      </c>
      <c r="K17" s="435" t="s">
        <v>247</v>
      </c>
      <c r="L17" s="427" t="s">
        <v>247</v>
      </c>
      <c r="M17" s="467" t="s">
        <v>247</v>
      </c>
      <c r="N17" s="435" t="s">
        <v>247</v>
      </c>
      <c r="O17" s="426" t="s">
        <v>247</v>
      </c>
    </row>
    <row r="18" spans="2:15" ht="18.350000000000001" x14ac:dyDescent="0.3">
      <c r="B18" s="433" t="s">
        <v>335</v>
      </c>
      <c r="C18" s="427" t="s">
        <v>247</v>
      </c>
      <c r="D18" s="427" t="s">
        <v>247</v>
      </c>
      <c r="E18" s="427" t="s">
        <v>247</v>
      </c>
      <c r="F18" s="427" t="s">
        <v>247</v>
      </c>
      <c r="G18" s="427" t="s">
        <v>247</v>
      </c>
      <c r="H18" s="427" t="s">
        <v>247</v>
      </c>
      <c r="I18" s="427" t="s">
        <v>247</v>
      </c>
      <c r="J18" s="434" t="s">
        <v>247</v>
      </c>
      <c r="K18" s="435" t="s">
        <v>247</v>
      </c>
      <c r="L18" s="427" t="s">
        <v>247</v>
      </c>
      <c r="M18" s="465" t="s">
        <v>247</v>
      </c>
      <c r="N18" s="435" t="s">
        <v>247</v>
      </c>
      <c r="O18" s="426" t="s">
        <v>247</v>
      </c>
    </row>
    <row r="19" spans="2:15" ht="18.350000000000001" x14ac:dyDescent="0.3">
      <c r="B19" s="764"/>
      <c r="C19" s="427" t="s">
        <v>247</v>
      </c>
      <c r="D19" s="427" t="s">
        <v>247</v>
      </c>
      <c r="E19" s="427" t="s">
        <v>247</v>
      </c>
      <c r="F19" s="427" t="s">
        <v>247</v>
      </c>
      <c r="G19" s="427" t="s">
        <v>247</v>
      </c>
      <c r="H19" s="427" t="s">
        <v>247</v>
      </c>
      <c r="I19" s="427" t="s">
        <v>247</v>
      </c>
      <c r="J19" s="434" t="s">
        <v>247</v>
      </c>
      <c r="K19" s="435" t="s">
        <v>247</v>
      </c>
      <c r="L19" s="427" t="s">
        <v>247</v>
      </c>
      <c r="M19" s="467" t="s">
        <v>247</v>
      </c>
      <c r="N19" s="435" t="s">
        <v>247</v>
      </c>
      <c r="O19" s="426" t="s">
        <v>247</v>
      </c>
    </row>
    <row r="20" spans="2:15" ht="18.350000000000001" x14ac:dyDescent="0.3">
      <c r="B20" s="975" t="s">
        <v>336</v>
      </c>
      <c r="C20" s="427" t="s">
        <v>247</v>
      </c>
      <c r="D20" s="427" t="s">
        <v>247</v>
      </c>
      <c r="E20" s="427" t="s">
        <v>247</v>
      </c>
      <c r="F20" s="427" t="s">
        <v>247</v>
      </c>
      <c r="G20" s="427" t="s">
        <v>247</v>
      </c>
      <c r="H20" s="427" t="s">
        <v>247</v>
      </c>
      <c r="I20" s="427" t="s">
        <v>247</v>
      </c>
      <c r="J20" s="434" t="s">
        <v>247</v>
      </c>
      <c r="K20" s="435" t="s">
        <v>247</v>
      </c>
      <c r="L20" s="427" t="s">
        <v>247</v>
      </c>
      <c r="M20" s="465" t="s">
        <v>247</v>
      </c>
      <c r="N20" s="435" t="s">
        <v>247</v>
      </c>
      <c r="O20" s="426" t="s">
        <v>247</v>
      </c>
    </row>
    <row r="21" spans="2:15" ht="18.350000000000001" x14ac:dyDescent="0.3">
      <c r="B21" s="764"/>
      <c r="C21" s="427" t="s">
        <v>247</v>
      </c>
      <c r="D21" s="427" t="s">
        <v>247</v>
      </c>
      <c r="E21" s="427" t="s">
        <v>247</v>
      </c>
      <c r="F21" s="427" t="s">
        <v>247</v>
      </c>
      <c r="G21" s="427" t="s">
        <v>247</v>
      </c>
      <c r="H21" s="427" t="s">
        <v>247</v>
      </c>
      <c r="I21" s="427" t="s">
        <v>247</v>
      </c>
      <c r="J21" s="434" t="s">
        <v>247</v>
      </c>
      <c r="K21" s="435" t="s">
        <v>247</v>
      </c>
      <c r="L21" s="427" t="s">
        <v>247</v>
      </c>
      <c r="M21" s="467" t="s">
        <v>247</v>
      </c>
      <c r="N21" s="435" t="s">
        <v>247</v>
      </c>
      <c r="O21" s="426" t="s">
        <v>247</v>
      </c>
    </row>
    <row r="22" spans="2:15" ht="18.350000000000001" x14ac:dyDescent="0.3">
      <c r="B22" s="977" t="s">
        <v>471</v>
      </c>
      <c r="C22" s="660"/>
      <c r="D22" s="660"/>
      <c r="E22" s="660"/>
      <c r="F22" s="660"/>
      <c r="G22" s="660"/>
      <c r="H22" s="660"/>
      <c r="I22" s="660"/>
      <c r="J22" s="454"/>
      <c r="K22" s="453"/>
      <c r="L22" s="660"/>
      <c r="M22" s="710"/>
      <c r="N22" s="453"/>
      <c r="O22" s="661"/>
    </row>
    <row r="23" spans="2:15" ht="18.350000000000001" x14ac:dyDescent="0.3">
      <c r="B23" s="763" t="s">
        <v>342</v>
      </c>
      <c r="C23" s="660" t="s">
        <v>247</v>
      </c>
      <c r="D23" s="660" t="s">
        <v>247</v>
      </c>
      <c r="E23" s="660" t="s">
        <v>247</v>
      </c>
      <c r="F23" s="660" t="s">
        <v>247</v>
      </c>
      <c r="G23" s="660" t="s">
        <v>247</v>
      </c>
      <c r="H23" s="660" t="s">
        <v>247</v>
      </c>
      <c r="I23" s="660" t="s">
        <v>247</v>
      </c>
      <c r="J23" s="454" t="s">
        <v>247</v>
      </c>
      <c r="K23" s="453" t="s">
        <v>247</v>
      </c>
      <c r="L23" s="660" t="s">
        <v>247</v>
      </c>
      <c r="M23" s="455" t="s">
        <v>247</v>
      </c>
      <c r="N23" s="456" t="s">
        <v>247</v>
      </c>
      <c r="O23" s="661" t="s">
        <v>247</v>
      </c>
    </row>
    <row r="24" spans="2:15" ht="19" thickBot="1" x14ac:dyDescent="0.35">
      <c r="B24" s="375"/>
      <c r="C24" s="660" t="s">
        <v>247</v>
      </c>
      <c r="D24" s="660" t="s">
        <v>247</v>
      </c>
      <c r="E24" s="660" t="s">
        <v>247</v>
      </c>
      <c r="F24" s="660" t="s">
        <v>247</v>
      </c>
      <c r="G24" s="660" t="s">
        <v>247</v>
      </c>
      <c r="H24" s="660" t="s">
        <v>247</v>
      </c>
      <c r="I24" s="660" t="s">
        <v>247</v>
      </c>
      <c r="J24" s="454" t="s">
        <v>247</v>
      </c>
      <c r="K24" s="453" t="s">
        <v>247</v>
      </c>
      <c r="L24" s="660" t="s">
        <v>247</v>
      </c>
      <c r="M24" s="713" t="s">
        <v>247</v>
      </c>
      <c r="N24" s="714" t="s">
        <v>247</v>
      </c>
      <c r="O24" s="661" t="s">
        <v>247</v>
      </c>
    </row>
    <row r="25" spans="2:15" ht="15.75" x14ac:dyDescent="0.3">
      <c r="B25" s="1325" t="s">
        <v>390</v>
      </c>
      <c r="C25" s="1326"/>
      <c r="D25" s="1326"/>
      <c r="E25" s="1326"/>
      <c r="F25" s="1326"/>
      <c r="G25" s="1326"/>
      <c r="H25" s="1326"/>
      <c r="I25" s="1326"/>
      <c r="J25" s="1326"/>
      <c r="K25" s="1326"/>
      <c r="L25" s="1326"/>
      <c r="M25" s="1326"/>
      <c r="N25" s="1326"/>
      <c r="O25" s="1327"/>
    </row>
    <row r="26" spans="2:15" ht="18.350000000000001" x14ac:dyDescent="0.3">
      <c r="B26" s="450" t="s">
        <v>392</v>
      </c>
      <c r="C26" s="292"/>
      <c r="D26" s="358"/>
      <c r="E26" s="358"/>
      <c r="F26" s="358"/>
      <c r="G26" s="358"/>
      <c r="H26" s="358"/>
      <c r="I26" s="358"/>
      <c r="J26" s="358"/>
      <c r="K26" s="358"/>
      <c r="L26" s="358"/>
      <c r="M26" s="358"/>
      <c r="N26" s="358"/>
      <c r="O26" s="359"/>
    </row>
    <row r="27" spans="2:15" ht="18.350000000000001" x14ac:dyDescent="0.3">
      <c r="B27" s="357" t="s">
        <v>424</v>
      </c>
      <c r="C27" s="427" t="s">
        <v>247</v>
      </c>
      <c r="D27" s="427" t="s">
        <v>247</v>
      </c>
      <c r="E27" s="427" t="s">
        <v>247</v>
      </c>
      <c r="F27" s="427" t="s">
        <v>247</v>
      </c>
      <c r="G27" s="427" t="s">
        <v>247</v>
      </c>
      <c r="H27" s="427" t="s">
        <v>247</v>
      </c>
      <c r="I27" s="427" t="s">
        <v>247</v>
      </c>
      <c r="J27" s="434" t="s">
        <v>247</v>
      </c>
      <c r="K27" s="435" t="s">
        <v>247</v>
      </c>
      <c r="L27" s="427" t="s">
        <v>247</v>
      </c>
      <c r="M27" s="449" t="s">
        <v>247</v>
      </c>
      <c r="N27" s="457" t="s">
        <v>247</v>
      </c>
      <c r="O27" s="426" t="s">
        <v>247</v>
      </c>
    </row>
    <row r="28" spans="2:15" ht="18.350000000000001" x14ac:dyDescent="0.3">
      <c r="B28" s="293"/>
      <c r="C28" s="427" t="s">
        <v>247</v>
      </c>
      <c r="D28" s="427" t="s">
        <v>247</v>
      </c>
      <c r="E28" s="427" t="s">
        <v>247</v>
      </c>
      <c r="F28" s="427" t="s">
        <v>247</v>
      </c>
      <c r="G28" s="427" t="s">
        <v>247</v>
      </c>
      <c r="H28" s="427" t="s">
        <v>247</v>
      </c>
      <c r="I28" s="427" t="s">
        <v>247</v>
      </c>
      <c r="J28" s="434" t="s">
        <v>247</v>
      </c>
      <c r="K28" s="435" t="s">
        <v>247</v>
      </c>
      <c r="L28" s="427" t="s">
        <v>247</v>
      </c>
      <c r="M28" s="458" t="s">
        <v>247</v>
      </c>
      <c r="N28" s="459" t="s">
        <v>247</v>
      </c>
      <c r="O28" s="426" t="s">
        <v>247</v>
      </c>
    </row>
    <row r="29" spans="2:15" ht="19" customHeight="1" x14ac:dyDescent="0.3">
      <c r="B29" s="293" t="s">
        <v>425</v>
      </c>
      <c r="C29" s="427" t="s">
        <v>247</v>
      </c>
      <c r="D29" s="427" t="s">
        <v>247</v>
      </c>
      <c r="E29" s="427" t="s">
        <v>247</v>
      </c>
      <c r="F29" s="427" t="s">
        <v>247</v>
      </c>
      <c r="G29" s="427" t="s">
        <v>247</v>
      </c>
      <c r="H29" s="427" t="s">
        <v>247</v>
      </c>
      <c r="I29" s="427" t="s">
        <v>247</v>
      </c>
      <c r="J29" s="434" t="s">
        <v>247</v>
      </c>
      <c r="K29" s="435" t="s">
        <v>247</v>
      </c>
      <c r="L29" s="427" t="s">
        <v>247</v>
      </c>
      <c r="M29" s="458" t="s">
        <v>247</v>
      </c>
      <c r="N29" s="459" t="s">
        <v>247</v>
      </c>
      <c r="O29" s="426" t="s">
        <v>247</v>
      </c>
    </row>
    <row r="30" spans="2:15" ht="18.350000000000001" x14ac:dyDescent="0.3">
      <c r="B30" s="293"/>
      <c r="C30" s="427" t="s">
        <v>247</v>
      </c>
      <c r="D30" s="427" t="s">
        <v>247</v>
      </c>
      <c r="E30" s="427" t="s">
        <v>247</v>
      </c>
      <c r="F30" s="427" t="s">
        <v>247</v>
      </c>
      <c r="G30" s="427" t="s">
        <v>247</v>
      </c>
      <c r="H30" s="427" t="s">
        <v>247</v>
      </c>
      <c r="I30" s="427" t="s">
        <v>247</v>
      </c>
      <c r="J30" s="434" t="s">
        <v>247</v>
      </c>
      <c r="K30" s="435" t="s">
        <v>247</v>
      </c>
      <c r="L30" s="427" t="s">
        <v>247</v>
      </c>
      <c r="M30" s="458" t="s">
        <v>247</v>
      </c>
      <c r="N30" s="459" t="s">
        <v>247</v>
      </c>
      <c r="O30" s="426" t="s">
        <v>247</v>
      </c>
    </row>
    <row r="31" spans="2:15" ht="18.350000000000001" x14ac:dyDescent="0.3">
      <c r="B31" s="293" t="s">
        <v>426</v>
      </c>
      <c r="C31" s="427" t="s">
        <v>247</v>
      </c>
      <c r="D31" s="427" t="s">
        <v>247</v>
      </c>
      <c r="E31" s="427" t="s">
        <v>247</v>
      </c>
      <c r="F31" s="427" t="s">
        <v>247</v>
      </c>
      <c r="G31" s="427" t="s">
        <v>247</v>
      </c>
      <c r="H31" s="427" t="s">
        <v>247</v>
      </c>
      <c r="I31" s="427" t="s">
        <v>247</v>
      </c>
      <c r="J31" s="434" t="s">
        <v>247</v>
      </c>
      <c r="K31" s="435" t="s">
        <v>247</v>
      </c>
      <c r="L31" s="427" t="s">
        <v>247</v>
      </c>
      <c r="M31" s="458" t="s">
        <v>247</v>
      </c>
      <c r="N31" s="459" t="s">
        <v>247</v>
      </c>
      <c r="O31" s="426" t="s">
        <v>247</v>
      </c>
    </row>
    <row r="32" spans="2:15" ht="18.350000000000001" x14ac:dyDescent="0.3">
      <c r="B32" s="765"/>
      <c r="C32" s="427" t="s">
        <v>247</v>
      </c>
      <c r="D32" s="427" t="s">
        <v>247</v>
      </c>
      <c r="E32" s="427" t="s">
        <v>247</v>
      </c>
      <c r="F32" s="427" t="s">
        <v>247</v>
      </c>
      <c r="G32" s="427" t="s">
        <v>247</v>
      </c>
      <c r="H32" s="427" t="s">
        <v>247</v>
      </c>
      <c r="I32" s="427" t="s">
        <v>247</v>
      </c>
      <c r="J32" s="434" t="s">
        <v>247</v>
      </c>
      <c r="K32" s="435" t="s">
        <v>247</v>
      </c>
      <c r="L32" s="427" t="s">
        <v>247</v>
      </c>
      <c r="M32" s="460" t="s">
        <v>247</v>
      </c>
      <c r="N32" s="528" t="s">
        <v>247</v>
      </c>
      <c r="O32" s="426" t="s">
        <v>247</v>
      </c>
    </row>
    <row r="33" spans="2:15" ht="18.350000000000001" x14ac:dyDescent="0.3">
      <c r="B33" s="977" t="s">
        <v>471</v>
      </c>
      <c r="C33" s="660"/>
      <c r="D33" s="660"/>
      <c r="E33" s="660"/>
      <c r="F33" s="660"/>
      <c r="G33" s="660"/>
      <c r="H33" s="660"/>
      <c r="I33" s="660"/>
      <c r="J33" s="454"/>
      <c r="K33" s="453"/>
      <c r="L33" s="660"/>
      <c r="M33" s="978"/>
      <c r="N33" s="979"/>
      <c r="O33" s="661"/>
    </row>
    <row r="34" spans="2:15" ht="18.350000000000001" x14ac:dyDescent="0.5">
      <c r="B34" s="145" t="s">
        <v>472</v>
      </c>
      <c r="C34" s="660" t="s">
        <v>247</v>
      </c>
      <c r="D34" s="660" t="s">
        <v>247</v>
      </c>
      <c r="E34" s="660" t="s">
        <v>247</v>
      </c>
      <c r="F34" s="660" t="s">
        <v>247</v>
      </c>
      <c r="G34" s="660" t="s">
        <v>247</v>
      </c>
      <c r="H34" s="660" t="s">
        <v>247</v>
      </c>
      <c r="I34" s="660" t="s">
        <v>247</v>
      </c>
      <c r="J34" s="454" t="s">
        <v>247</v>
      </c>
      <c r="K34" s="453" t="s">
        <v>247</v>
      </c>
      <c r="L34" s="660" t="s">
        <v>247</v>
      </c>
      <c r="M34" s="711" t="s">
        <v>247</v>
      </c>
      <c r="N34" s="712" t="s">
        <v>247</v>
      </c>
      <c r="O34" s="661" t="s">
        <v>247</v>
      </c>
    </row>
    <row r="35" spans="2:15" ht="18.350000000000001" x14ac:dyDescent="0.5">
      <c r="B35" s="461"/>
      <c r="C35" s="660" t="s">
        <v>247</v>
      </c>
      <c r="D35" s="660" t="s">
        <v>247</v>
      </c>
      <c r="E35" s="660" t="s">
        <v>247</v>
      </c>
      <c r="F35" s="660" t="s">
        <v>247</v>
      </c>
      <c r="G35" s="660" t="s">
        <v>247</v>
      </c>
      <c r="H35" s="660" t="s">
        <v>247</v>
      </c>
      <c r="I35" s="660" t="s">
        <v>247</v>
      </c>
      <c r="J35" s="454" t="s">
        <v>247</v>
      </c>
      <c r="K35" s="453" t="s">
        <v>247</v>
      </c>
      <c r="L35" s="660" t="s">
        <v>247</v>
      </c>
      <c r="M35" s="455" t="s">
        <v>247</v>
      </c>
      <c r="N35" s="456" t="s">
        <v>247</v>
      </c>
      <c r="O35" s="661" t="s">
        <v>247</v>
      </c>
    </row>
    <row r="36" spans="2:15" ht="18.350000000000001" x14ac:dyDescent="0.5">
      <c r="B36" s="461" t="s">
        <v>473</v>
      </c>
      <c r="C36" s="660" t="s">
        <v>247</v>
      </c>
      <c r="D36" s="660" t="s">
        <v>247</v>
      </c>
      <c r="E36" s="660" t="s">
        <v>247</v>
      </c>
      <c r="F36" s="660" t="s">
        <v>247</v>
      </c>
      <c r="G36" s="660" t="s">
        <v>247</v>
      </c>
      <c r="H36" s="660" t="s">
        <v>247</v>
      </c>
      <c r="I36" s="660" t="s">
        <v>247</v>
      </c>
      <c r="J36" s="454" t="s">
        <v>247</v>
      </c>
      <c r="K36" s="453" t="s">
        <v>247</v>
      </c>
      <c r="L36" s="660" t="s">
        <v>247</v>
      </c>
      <c r="M36" s="455" t="s">
        <v>247</v>
      </c>
      <c r="N36" s="456" t="s">
        <v>247</v>
      </c>
      <c r="O36" s="661" t="s">
        <v>247</v>
      </c>
    </row>
    <row r="37" spans="2:15" ht="18.350000000000001" x14ac:dyDescent="0.5">
      <c r="B37" s="461"/>
      <c r="C37" s="660" t="s">
        <v>247</v>
      </c>
      <c r="D37" s="660" t="s">
        <v>247</v>
      </c>
      <c r="E37" s="660" t="s">
        <v>247</v>
      </c>
      <c r="F37" s="660" t="s">
        <v>247</v>
      </c>
      <c r="G37" s="660" t="s">
        <v>247</v>
      </c>
      <c r="H37" s="660" t="s">
        <v>247</v>
      </c>
      <c r="I37" s="660" t="s">
        <v>247</v>
      </c>
      <c r="J37" s="454" t="s">
        <v>247</v>
      </c>
      <c r="K37" s="453" t="s">
        <v>247</v>
      </c>
      <c r="L37" s="660" t="s">
        <v>247</v>
      </c>
      <c r="M37" s="455" t="s">
        <v>247</v>
      </c>
      <c r="N37" s="456" t="s">
        <v>247</v>
      </c>
      <c r="O37" s="661" t="s">
        <v>247</v>
      </c>
    </row>
    <row r="38" spans="2:15" ht="18.350000000000001" x14ac:dyDescent="0.5">
      <c r="B38" s="461" t="s">
        <v>474</v>
      </c>
      <c r="C38" s="660" t="s">
        <v>247</v>
      </c>
      <c r="D38" s="660" t="s">
        <v>247</v>
      </c>
      <c r="E38" s="660" t="s">
        <v>247</v>
      </c>
      <c r="F38" s="660" t="s">
        <v>247</v>
      </c>
      <c r="G38" s="660" t="s">
        <v>247</v>
      </c>
      <c r="H38" s="660" t="s">
        <v>247</v>
      </c>
      <c r="I38" s="660" t="s">
        <v>247</v>
      </c>
      <c r="J38" s="454" t="s">
        <v>247</v>
      </c>
      <c r="K38" s="453" t="s">
        <v>247</v>
      </c>
      <c r="L38" s="660" t="s">
        <v>247</v>
      </c>
      <c r="M38" s="455" t="s">
        <v>247</v>
      </c>
      <c r="N38" s="456" t="s">
        <v>247</v>
      </c>
      <c r="O38" s="661" t="s">
        <v>247</v>
      </c>
    </row>
    <row r="39" spans="2:15" ht="19" thickBot="1" x14ac:dyDescent="0.35">
      <c r="B39" s="285"/>
      <c r="C39" s="660" t="s">
        <v>247</v>
      </c>
      <c r="D39" s="660" t="s">
        <v>247</v>
      </c>
      <c r="E39" s="660" t="s">
        <v>247</v>
      </c>
      <c r="F39" s="660" t="s">
        <v>247</v>
      </c>
      <c r="G39" s="660" t="s">
        <v>247</v>
      </c>
      <c r="H39" s="660" t="s">
        <v>247</v>
      </c>
      <c r="I39" s="660" t="s">
        <v>247</v>
      </c>
      <c r="J39" s="454" t="s">
        <v>247</v>
      </c>
      <c r="K39" s="453" t="s">
        <v>247</v>
      </c>
      <c r="L39" s="660" t="s">
        <v>247</v>
      </c>
      <c r="M39" s="713" t="s">
        <v>247</v>
      </c>
      <c r="N39" s="714" t="s">
        <v>247</v>
      </c>
      <c r="O39" s="661" t="s">
        <v>247</v>
      </c>
    </row>
    <row r="40" spans="2:15" ht="15.75" x14ac:dyDescent="0.3">
      <c r="B40" s="1328" t="s">
        <v>227</v>
      </c>
      <c r="C40" s="1328"/>
      <c r="D40" s="1328"/>
      <c r="E40" s="1328"/>
      <c r="F40" s="1328"/>
      <c r="G40" s="1328"/>
      <c r="H40" s="1328"/>
      <c r="I40" s="1328"/>
      <c r="J40" s="1328"/>
      <c r="K40" s="1328"/>
      <c r="L40" s="1328"/>
      <c r="M40" s="1328"/>
      <c r="N40" s="1328"/>
      <c r="O40" s="1328"/>
    </row>
    <row r="41" spans="2:15" ht="15.75" x14ac:dyDescent="0.3">
      <c r="B41" s="1317"/>
      <c r="C41" s="1317"/>
      <c r="D41" s="1317"/>
      <c r="E41" s="1317"/>
      <c r="F41" s="1317"/>
      <c r="G41" s="1317"/>
      <c r="H41" s="1317"/>
      <c r="I41" s="1317"/>
      <c r="J41" s="1317"/>
      <c r="K41" s="1317"/>
      <c r="L41" s="1317"/>
      <c r="M41" s="1317"/>
      <c r="N41" s="1317"/>
      <c r="O41" s="1317"/>
    </row>
    <row r="42" spans="2:15" ht="15.75" x14ac:dyDescent="0.3">
      <c r="B42" s="1317"/>
      <c r="C42" s="1317"/>
      <c r="D42" s="1317"/>
      <c r="E42" s="1317"/>
      <c r="F42" s="1317"/>
      <c r="G42" s="1317"/>
      <c r="H42" s="1317"/>
      <c r="I42" s="1317"/>
      <c r="J42" s="1317"/>
      <c r="K42" s="1317"/>
      <c r="L42" s="1317"/>
      <c r="M42" s="1317"/>
      <c r="N42" s="1317"/>
      <c r="O42" s="1317"/>
    </row>
    <row r="43" spans="2:15" ht="18.350000000000001" x14ac:dyDescent="0.3">
      <c r="B43" s="286"/>
      <c r="C43" s="286"/>
      <c r="D43" s="286"/>
      <c r="E43" s="286"/>
      <c r="F43" s="286"/>
      <c r="G43" s="286"/>
      <c r="H43" s="286"/>
      <c r="I43" s="286"/>
      <c r="J43" s="286"/>
      <c r="K43" s="286"/>
      <c r="L43" s="286"/>
      <c r="M43" s="286"/>
      <c r="O43" s="287" t="s">
        <v>301</v>
      </c>
    </row>
    <row r="44" spans="2:15" ht="20.95" customHeight="1" x14ac:dyDescent="0.3">
      <c r="B44" s="286"/>
      <c r="C44" s="286"/>
      <c r="D44" s="286"/>
      <c r="E44" s="286"/>
      <c r="F44" s="286"/>
      <c r="G44" s="286"/>
      <c r="H44" s="286"/>
      <c r="I44" s="286"/>
      <c r="J44" s="286"/>
      <c r="K44" s="286"/>
      <c r="L44" s="286"/>
      <c r="M44" s="286"/>
      <c r="O44" s="287" t="s">
        <v>468</v>
      </c>
    </row>
    <row r="45" spans="2:15" ht="18.350000000000001" x14ac:dyDescent="0.5">
      <c r="B45" s="286"/>
      <c r="C45" s="286"/>
      <c r="D45" s="286"/>
      <c r="E45" s="286"/>
      <c r="F45" s="286"/>
      <c r="G45" s="286"/>
      <c r="H45" s="286"/>
      <c r="I45" s="286"/>
      <c r="J45" s="286"/>
      <c r="K45" s="286"/>
      <c r="L45" s="286"/>
      <c r="M45" s="286"/>
      <c r="O45" s="354" t="s">
        <v>302</v>
      </c>
    </row>
    <row r="46" spans="2:15" ht="22.25" x14ac:dyDescent="0.3">
      <c r="B46" s="286"/>
      <c r="C46" s="286"/>
      <c r="D46" s="286"/>
      <c r="E46" s="286"/>
      <c r="F46" s="286"/>
      <c r="G46" s="286"/>
      <c r="H46" s="286"/>
      <c r="I46" s="286"/>
      <c r="J46" s="286"/>
      <c r="K46" s="286"/>
      <c r="L46" s="286"/>
      <c r="M46" s="286"/>
      <c r="N46" s="286"/>
      <c r="O46" s="315">
        <v>12</v>
      </c>
    </row>
    <row r="47" spans="2:15" x14ac:dyDescent="0.3">
      <c r="O47" s="314"/>
    </row>
    <row r="48" spans="2:15" ht="18.350000000000001" x14ac:dyDescent="0.5">
      <c r="B48" s="286"/>
      <c r="C48" s="286"/>
      <c r="D48" s="286"/>
      <c r="E48" s="286"/>
      <c r="F48" s="286"/>
      <c r="G48" s="286"/>
      <c r="H48" s="286"/>
      <c r="I48" s="286"/>
      <c r="J48" s="286"/>
      <c r="K48" s="286"/>
      <c r="L48" s="286"/>
      <c r="M48" s="286"/>
      <c r="O48" s="354"/>
    </row>
    <row r="49" spans="2:16" ht="15.75" x14ac:dyDescent="0.3">
      <c r="B49" s="286"/>
      <c r="C49" s="286"/>
      <c r="D49" s="286"/>
      <c r="E49" s="286"/>
      <c r="F49" s="286"/>
      <c r="G49" s="286"/>
      <c r="H49" s="286"/>
      <c r="I49" s="286"/>
      <c r="J49" s="286"/>
      <c r="K49" s="286"/>
      <c r="L49" s="286"/>
      <c r="M49" s="286"/>
      <c r="N49" s="286"/>
      <c r="O49" s="286"/>
    </row>
    <row r="50" spans="2:16" ht="19.5" customHeight="1" x14ac:dyDescent="0.3">
      <c r="B50" s="286"/>
      <c r="C50" s="286"/>
      <c r="D50" s="286"/>
      <c r="E50" s="286"/>
      <c r="F50" s="286"/>
      <c r="G50" s="286"/>
      <c r="H50" s="286"/>
      <c r="I50" s="286"/>
      <c r="J50" s="286"/>
      <c r="K50" s="286"/>
      <c r="L50" s="286"/>
      <c r="M50" s="286"/>
      <c r="N50" s="286"/>
      <c r="O50" s="286"/>
    </row>
    <row r="51" spans="2:16" ht="15.75" x14ac:dyDescent="0.3">
      <c r="B51" s="286"/>
      <c r="C51" s="286"/>
      <c r="D51" s="286"/>
      <c r="E51" s="286"/>
      <c r="F51" s="286"/>
      <c r="G51" s="286"/>
      <c r="H51" s="286"/>
      <c r="I51" s="286"/>
      <c r="J51" s="286"/>
      <c r="K51" s="286"/>
      <c r="L51" s="286"/>
      <c r="M51" s="286"/>
      <c r="N51" s="286"/>
      <c r="O51" s="286"/>
    </row>
    <row r="52" spans="2:16" ht="15.75" x14ac:dyDescent="0.3">
      <c r="B52" s="286"/>
      <c r="C52" s="286"/>
      <c r="D52" s="286"/>
      <c r="E52" s="286"/>
      <c r="F52" s="286"/>
      <c r="G52" s="286"/>
      <c r="H52" s="286"/>
      <c r="I52" s="286"/>
      <c r="J52" s="286"/>
      <c r="K52" s="286"/>
      <c r="L52" s="286"/>
      <c r="M52" s="286"/>
      <c r="N52" s="286"/>
      <c r="O52" s="286"/>
    </row>
    <row r="53" spans="2:16" ht="26.2" customHeight="1" x14ac:dyDescent="0.3">
      <c r="B53" s="286"/>
      <c r="C53" s="286"/>
      <c r="D53" s="286"/>
      <c r="E53" s="286"/>
      <c r="F53" s="286"/>
      <c r="G53" s="286"/>
      <c r="H53" s="286"/>
      <c r="I53" s="286"/>
      <c r="J53" s="286"/>
      <c r="K53" s="286"/>
      <c r="L53" s="286"/>
      <c r="M53" s="286"/>
      <c r="N53" s="286"/>
      <c r="O53" s="286"/>
    </row>
    <row r="54" spans="2:16" ht="15.75" x14ac:dyDescent="0.3">
      <c r="B54" s="286"/>
      <c r="C54" s="286"/>
      <c r="D54" s="286"/>
      <c r="E54" s="286"/>
      <c r="F54" s="286"/>
      <c r="G54" s="286"/>
      <c r="H54" s="286"/>
      <c r="I54" s="286"/>
      <c r="J54" s="286"/>
      <c r="K54" s="286"/>
      <c r="L54" s="286"/>
      <c r="M54" s="286"/>
      <c r="N54" s="286"/>
      <c r="O54" s="286"/>
    </row>
    <row r="55" spans="2:16" ht="15.75" x14ac:dyDescent="0.3">
      <c r="B55" s="286"/>
      <c r="C55" s="286"/>
      <c r="D55" s="286"/>
      <c r="E55" s="286"/>
      <c r="F55" s="286"/>
      <c r="G55" s="286"/>
      <c r="H55" s="286"/>
      <c r="I55" s="286"/>
      <c r="J55" s="286"/>
      <c r="K55" s="286"/>
      <c r="L55" s="286"/>
      <c r="M55" s="286"/>
      <c r="N55" s="286"/>
      <c r="O55" s="286"/>
      <c r="P55" s="286"/>
    </row>
    <row r="56" spans="2:16" ht="15.75" x14ac:dyDescent="0.3">
      <c r="B56" s="286"/>
      <c r="C56" s="286"/>
      <c r="D56" s="286"/>
      <c r="E56" s="286"/>
      <c r="F56" s="286"/>
      <c r="G56" s="286"/>
      <c r="H56" s="286"/>
      <c r="I56" s="286"/>
      <c r="J56" s="286"/>
      <c r="K56" s="286"/>
      <c r="L56" s="286"/>
      <c r="M56" s="286"/>
      <c r="N56" s="286"/>
      <c r="O56" s="286"/>
    </row>
    <row r="57" spans="2:16" ht="15.75" x14ac:dyDescent="0.3">
      <c r="B57" s="286"/>
      <c r="C57" s="286"/>
      <c r="D57" s="286"/>
      <c r="E57" s="286"/>
      <c r="F57" s="286"/>
      <c r="G57" s="286"/>
      <c r="H57" s="286"/>
      <c r="I57" s="286"/>
      <c r="J57" s="286"/>
      <c r="K57" s="286"/>
      <c r="L57" s="286"/>
      <c r="M57" s="286"/>
      <c r="N57" s="286"/>
      <c r="O57" s="286"/>
    </row>
    <row r="58" spans="2:16" ht="15.75" x14ac:dyDescent="0.3">
      <c r="B58" s="286"/>
      <c r="C58" s="286"/>
      <c r="D58" s="286"/>
      <c r="E58" s="286"/>
      <c r="F58" s="286"/>
      <c r="G58" s="286"/>
      <c r="H58" s="286"/>
      <c r="I58" s="286"/>
      <c r="J58" s="286"/>
      <c r="K58" s="286"/>
      <c r="L58" s="286"/>
      <c r="M58" s="286"/>
      <c r="N58" s="286"/>
      <c r="O58" s="286"/>
    </row>
    <row r="59" spans="2:16" ht="15.75" x14ac:dyDescent="0.3">
      <c r="B59" s="286"/>
      <c r="C59" s="286"/>
      <c r="D59" s="286"/>
      <c r="E59" s="286"/>
      <c r="F59" s="286"/>
      <c r="G59" s="286"/>
      <c r="H59" s="286"/>
      <c r="I59" s="286"/>
      <c r="J59" s="286"/>
      <c r="K59" s="286"/>
      <c r="L59" s="286"/>
      <c r="M59" s="286"/>
      <c r="N59" s="286"/>
      <c r="O59" s="286"/>
    </row>
    <row r="60" spans="2:16" ht="15.75" x14ac:dyDescent="0.3">
      <c r="B60" s="286"/>
      <c r="C60" s="286"/>
      <c r="D60" s="286"/>
      <c r="E60" s="286"/>
      <c r="F60" s="286"/>
      <c r="G60" s="286"/>
      <c r="H60" s="286"/>
      <c r="I60" s="286"/>
      <c r="J60" s="286"/>
      <c r="K60" s="286"/>
      <c r="L60" s="286"/>
      <c r="M60" s="286"/>
      <c r="N60" s="286"/>
      <c r="O60" s="286"/>
    </row>
    <row r="61" spans="2:16" ht="15.75" x14ac:dyDescent="0.3">
      <c r="B61" s="286"/>
      <c r="C61" s="286"/>
      <c r="D61" s="286"/>
      <c r="E61" s="286"/>
      <c r="F61" s="286"/>
      <c r="G61" s="286"/>
      <c r="H61" s="286"/>
      <c r="I61" s="286"/>
      <c r="J61" s="286"/>
      <c r="K61" s="286"/>
      <c r="L61" s="286"/>
      <c r="M61" s="286"/>
      <c r="N61" s="286"/>
      <c r="O61" s="286"/>
    </row>
    <row r="62" spans="2:16" ht="15.75" x14ac:dyDescent="0.3">
      <c r="B62" s="286"/>
      <c r="C62" s="286"/>
      <c r="D62" s="286"/>
      <c r="E62" s="286"/>
      <c r="F62" s="286"/>
      <c r="G62" s="286"/>
      <c r="H62" s="286"/>
      <c r="I62" s="286"/>
      <c r="J62" s="286"/>
      <c r="K62" s="286"/>
      <c r="L62" s="286"/>
      <c r="M62" s="286"/>
      <c r="N62" s="286"/>
      <c r="O62" s="286"/>
    </row>
    <row r="63" spans="2:16" ht="15.75" x14ac:dyDescent="0.3">
      <c r="B63" s="286"/>
      <c r="C63" s="286"/>
      <c r="D63" s="286"/>
      <c r="E63" s="286"/>
      <c r="F63" s="286"/>
      <c r="G63" s="286"/>
      <c r="H63" s="286"/>
      <c r="I63" s="286"/>
      <c r="J63" s="286"/>
      <c r="K63" s="286"/>
      <c r="L63" s="286"/>
      <c r="M63" s="286"/>
      <c r="N63" s="286"/>
      <c r="O63" s="286"/>
    </row>
    <row r="64" spans="2:16" ht="15.75" x14ac:dyDescent="0.3">
      <c r="B64" s="286"/>
      <c r="C64" s="286"/>
      <c r="D64" s="286"/>
      <c r="E64" s="286"/>
      <c r="F64" s="286"/>
      <c r="G64" s="286"/>
      <c r="H64" s="286"/>
      <c r="I64" s="286"/>
      <c r="J64" s="286"/>
      <c r="K64" s="286"/>
      <c r="L64" s="286"/>
      <c r="M64" s="286"/>
      <c r="N64" s="286"/>
      <c r="O64" s="286"/>
    </row>
    <row r="65" spans="2:15" ht="15.75" x14ac:dyDescent="0.3">
      <c r="B65" s="286"/>
      <c r="C65" s="286"/>
      <c r="D65" s="286"/>
      <c r="E65" s="286"/>
      <c r="F65" s="286"/>
      <c r="G65" s="286"/>
      <c r="H65" s="286"/>
      <c r="I65" s="286"/>
      <c r="J65" s="286"/>
      <c r="K65" s="286"/>
      <c r="L65" s="286"/>
      <c r="M65" s="286"/>
      <c r="N65" s="286"/>
      <c r="O65" s="286"/>
    </row>
    <row r="66" spans="2:15" ht="15.75" x14ac:dyDescent="0.3">
      <c r="B66" s="286"/>
      <c r="C66" s="286"/>
      <c r="D66" s="286"/>
      <c r="E66" s="286"/>
      <c r="F66" s="286"/>
      <c r="G66" s="286"/>
      <c r="H66" s="286"/>
      <c r="I66" s="286"/>
      <c r="J66" s="286"/>
      <c r="K66" s="286"/>
      <c r="L66" s="286"/>
      <c r="M66" s="286"/>
      <c r="N66" s="286"/>
      <c r="O66" s="286"/>
    </row>
    <row r="67" spans="2:15" ht="15.75" x14ac:dyDescent="0.3">
      <c r="B67" s="286"/>
      <c r="C67" s="286"/>
      <c r="D67" s="286"/>
      <c r="E67" s="286"/>
      <c r="F67" s="286"/>
      <c r="G67" s="286"/>
      <c r="H67" s="286"/>
      <c r="I67" s="286"/>
      <c r="J67" s="286"/>
      <c r="K67" s="286"/>
      <c r="L67" s="286"/>
      <c r="M67" s="286"/>
      <c r="N67" s="286"/>
      <c r="O67" s="286"/>
    </row>
    <row r="68" spans="2:15" ht="15.75" x14ac:dyDescent="0.3">
      <c r="B68" s="286"/>
      <c r="C68" s="286"/>
      <c r="D68" s="286"/>
      <c r="E68" s="286"/>
      <c r="F68" s="286"/>
      <c r="G68" s="286"/>
      <c r="H68" s="286"/>
      <c r="I68" s="286"/>
      <c r="J68" s="286"/>
      <c r="K68" s="286"/>
      <c r="L68" s="286"/>
      <c r="M68" s="286"/>
      <c r="N68" s="286"/>
      <c r="O68" s="286"/>
    </row>
    <row r="69" spans="2:15" ht="15.75" x14ac:dyDescent="0.3">
      <c r="B69" s="286"/>
      <c r="C69" s="286"/>
      <c r="D69" s="286"/>
      <c r="E69" s="286"/>
      <c r="F69" s="286"/>
      <c r="G69" s="286"/>
      <c r="H69" s="286"/>
      <c r="I69" s="286"/>
      <c r="J69" s="286"/>
      <c r="K69" s="286"/>
      <c r="L69" s="286"/>
      <c r="M69" s="286"/>
      <c r="N69" s="286"/>
      <c r="O69" s="286"/>
    </row>
    <row r="70" spans="2:15" ht="15.75" x14ac:dyDescent="0.3">
      <c r="B70" s="286"/>
      <c r="C70" s="286"/>
      <c r="D70" s="286"/>
      <c r="E70" s="286"/>
      <c r="F70" s="286"/>
      <c r="G70" s="286"/>
      <c r="H70" s="286"/>
      <c r="I70" s="286"/>
      <c r="J70" s="286"/>
      <c r="K70" s="286"/>
      <c r="L70" s="286"/>
      <c r="M70" s="286"/>
      <c r="N70" s="286"/>
      <c r="O70" s="286"/>
    </row>
    <row r="71" spans="2:15" ht="15.75" x14ac:dyDescent="0.3">
      <c r="B71" s="286"/>
      <c r="C71" s="286"/>
      <c r="D71" s="286"/>
      <c r="E71" s="286"/>
      <c r="F71" s="286"/>
      <c r="G71" s="286"/>
      <c r="H71" s="286"/>
      <c r="I71" s="286"/>
      <c r="J71" s="286"/>
      <c r="K71" s="286"/>
      <c r="L71" s="286"/>
      <c r="M71" s="286"/>
      <c r="N71" s="286"/>
      <c r="O71" s="286"/>
    </row>
    <row r="72" spans="2:15" ht="15.75" x14ac:dyDescent="0.3">
      <c r="B72" s="286"/>
      <c r="C72" s="286"/>
      <c r="D72" s="286"/>
      <c r="E72" s="286"/>
      <c r="F72" s="286"/>
      <c r="G72" s="286"/>
      <c r="H72" s="286"/>
      <c r="I72" s="286"/>
      <c r="J72" s="286"/>
      <c r="K72" s="286"/>
      <c r="L72" s="286"/>
      <c r="M72" s="286"/>
      <c r="N72" s="286"/>
      <c r="O72" s="286"/>
    </row>
    <row r="73" spans="2:15" ht="15.75" x14ac:dyDescent="0.3">
      <c r="B73" s="286"/>
      <c r="C73" s="286"/>
      <c r="D73" s="286"/>
      <c r="E73" s="286"/>
      <c r="F73" s="286"/>
      <c r="G73" s="286"/>
      <c r="H73" s="286"/>
      <c r="I73" s="286"/>
      <c r="J73" s="286"/>
      <c r="K73" s="286"/>
      <c r="L73" s="286"/>
      <c r="M73" s="286"/>
      <c r="N73" s="286"/>
      <c r="O73" s="286"/>
    </row>
    <row r="74" spans="2:15" ht="15.75" x14ac:dyDescent="0.3">
      <c r="C74" s="286"/>
      <c r="D74" s="286"/>
      <c r="E74" s="286"/>
      <c r="F74" s="286"/>
      <c r="G74" s="286"/>
      <c r="H74" s="286"/>
      <c r="I74" s="286"/>
      <c r="J74" s="286"/>
      <c r="K74" s="286"/>
      <c r="L74" s="286"/>
      <c r="M74" s="286"/>
      <c r="N74" s="286"/>
      <c r="O74" s="286"/>
    </row>
    <row r="75" spans="2:15" ht="15.75" x14ac:dyDescent="0.3">
      <c r="C75" s="286"/>
      <c r="D75" s="286"/>
      <c r="E75" s="286"/>
      <c r="F75" s="286"/>
      <c r="G75" s="286"/>
      <c r="H75" s="286"/>
      <c r="I75" s="286"/>
      <c r="J75" s="286"/>
      <c r="K75" s="286"/>
      <c r="L75" s="286"/>
      <c r="M75" s="286"/>
      <c r="N75" s="286"/>
      <c r="O75" s="286"/>
    </row>
    <row r="76" spans="2:15" ht="15.75" x14ac:dyDescent="0.3">
      <c r="C76" s="286"/>
      <c r="D76" s="286"/>
      <c r="E76" s="286"/>
      <c r="F76" s="286"/>
      <c r="G76" s="286"/>
      <c r="H76" s="286"/>
      <c r="I76" s="286"/>
      <c r="J76" s="286"/>
      <c r="K76" s="286"/>
      <c r="L76" s="286"/>
      <c r="M76" s="286"/>
      <c r="N76" s="286"/>
      <c r="O76" s="286"/>
    </row>
    <row r="77" spans="2:15" ht="15.75" x14ac:dyDescent="0.3">
      <c r="C77" s="286"/>
      <c r="D77" s="286"/>
      <c r="E77" s="286"/>
      <c r="F77" s="286"/>
      <c r="G77" s="286"/>
      <c r="H77" s="286"/>
      <c r="I77" s="286"/>
      <c r="J77" s="286"/>
      <c r="K77" s="286"/>
      <c r="L77" s="286"/>
      <c r="M77" s="286"/>
      <c r="N77" s="286"/>
      <c r="O77" s="286"/>
    </row>
    <row r="78" spans="2:15" ht="15.75" x14ac:dyDescent="0.3">
      <c r="C78" s="286"/>
      <c r="D78" s="286"/>
      <c r="E78" s="286"/>
      <c r="F78" s="286"/>
      <c r="G78" s="286"/>
      <c r="H78" s="286"/>
      <c r="I78" s="286"/>
      <c r="J78" s="286"/>
      <c r="K78" s="286"/>
      <c r="L78" s="286"/>
      <c r="M78" s="286"/>
      <c r="N78" s="286"/>
      <c r="O78" s="286"/>
    </row>
    <row r="79" spans="2:15" ht="15.75" x14ac:dyDescent="0.3">
      <c r="C79" s="286"/>
      <c r="D79" s="286"/>
      <c r="E79" s="286"/>
      <c r="F79" s="286"/>
      <c r="G79" s="286"/>
      <c r="H79" s="286"/>
      <c r="I79" s="286"/>
      <c r="J79" s="286"/>
      <c r="K79" s="286"/>
      <c r="L79" s="286"/>
      <c r="M79" s="286"/>
      <c r="N79" s="286"/>
      <c r="O79" s="286"/>
    </row>
    <row r="80" spans="2:15" ht="15.75" x14ac:dyDescent="0.3">
      <c r="C80" s="286"/>
      <c r="D80" s="286"/>
      <c r="E80" s="286"/>
      <c r="F80" s="286"/>
      <c r="G80" s="286"/>
      <c r="H80" s="286"/>
      <c r="I80" s="286"/>
      <c r="J80" s="286"/>
      <c r="K80" s="286"/>
      <c r="L80" s="286"/>
      <c r="M80" s="286"/>
      <c r="N80" s="286"/>
      <c r="O80" s="286"/>
    </row>
    <row r="81" spans="3:15" ht="15.75" x14ac:dyDescent="0.3">
      <c r="C81" s="286"/>
      <c r="D81" s="286"/>
      <c r="E81" s="286"/>
      <c r="F81" s="286"/>
      <c r="G81" s="286"/>
      <c r="H81" s="286"/>
      <c r="I81" s="286"/>
      <c r="J81" s="286"/>
      <c r="K81" s="286"/>
      <c r="L81" s="286"/>
      <c r="M81" s="286"/>
      <c r="N81" s="286"/>
      <c r="O81" s="286"/>
    </row>
  </sheetData>
  <mergeCells count="8">
    <mergeCell ref="B41:O41"/>
    <mergeCell ref="B42:O42"/>
    <mergeCell ref="B2:O2"/>
    <mergeCell ref="B3:B4"/>
    <mergeCell ref="C3:O3"/>
    <mergeCell ref="B9:O9"/>
    <mergeCell ref="B25:O25"/>
    <mergeCell ref="B40:O40"/>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5:O25 B39 B26 B7:O7 B9:O10 B8 C12:O12 B13 B22 B3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2"/>
  <sheetViews>
    <sheetView rightToLeft="1" view="pageBreakPreview" topLeftCell="A10" zoomScale="85" zoomScaleNormal="110" zoomScaleSheetLayoutView="85" workbookViewId="0">
      <selection activeCell="H35" sqref="H35"/>
    </sheetView>
  </sheetViews>
  <sheetFormatPr defaultColWidth="9.109375" defaultRowHeight="15.05" x14ac:dyDescent="0.3"/>
  <cols>
    <col min="1" max="1" width="4.88671875" customWidth="1"/>
    <col min="2" max="2" width="13.21875" customWidth="1"/>
    <col min="3" max="3" width="15.109375" bestFit="1" customWidth="1"/>
    <col min="4" max="4" width="10.33203125" customWidth="1"/>
    <col min="5" max="5" width="15" bestFit="1" customWidth="1"/>
    <col min="6" max="6" width="10.21875" customWidth="1"/>
    <col min="7" max="7" width="11.109375" customWidth="1"/>
    <col min="8" max="8" width="9.77734375" customWidth="1"/>
    <col min="9" max="9" width="8.6640625" customWidth="1"/>
    <col min="10" max="10" width="10" customWidth="1"/>
    <col min="11" max="11" width="13.33203125" customWidth="1"/>
    <col min="12" max="12" width="11.21875" customWidth="1"/>
    <col min="13" max="13" width="14.33203125" customWidth="1"/>
    <col min="14" max="14" width="6" customWidth="1"/>
    <col min="15" max="24" width="10.33203125" bestFit="1" customWidth="1"/>
    <col min="25" max="25" width="10.21875" bestFit="1" customWidth="1"/>
    <col min="26" max="26" width="11" bestFit="1" customWidth="1"/>
  </cols>
  <sheetData>
    <row r="1" spans="2:13" ht="15.75" thickBot="1" x14ac:dyDescent="0.35"/>
    <row r="2" spans="2:13" ht="29.95" customHeight="1" thickBot="1" x14ac:dyDescent="0.7">
      <c r="B2" s="1330" t="s">
        <v>211</v>
      </c>
      <c r="C2" s="1331"/>
      <c r="D2" s="1331"/>
      <c r="E2" s="1331"/>
      <c r="F2" s="1331"/>
      <c r="G2" s="1331"/>
      <c r="H2" s="1331"/>
      <c r="I2" s="1331"/>
      <c r="J2" s="1331"/>
      <c r="K2" s="1331"/>
      <c r="L2" s="1331"/>
      <c r="M2" s="1332"/>
    </row>
    <row r="3" spans="2:13" ht="19.649999999999999" thickBot="1" x14ac:dyDescent="0.6">
      <c r="B3" s="1275"/>
      <c r="C3" s="1333" t="s">
        <v>72</v>
      </c>
      <c r="D3" s="1333"/>
      <c r="E3" s="1333"/>
      <c r="F3" s="1333"/>
      <c r="G3" s="1333"/>
      <c r="H3" s="1333"/>
      <c r="I3" s="1333"/>
      <c r="J3" s="1333"/>
      <c r="K3" s="1333"/>
      <c r="L3" s="1333"/>
      <c r="M3" s="1282" t="s">
        <v>389</v>
      </c>
    </row>
    <row r="4" spans="2:13" ht="55.65" thickBot="1" x14ac:dyDescent="0.35">
      <c r="B4" s="1276"/>
      <c r="C4" s="351" t="s">
        <v>59</v>
      </c>
      <c r="D4" s="197" t="s">
        <v>73</v>
      </c>
      <c r="E4" s="198" t="s">
        <v>74</v>
      </c>
      <c r="F4" s="329" t="s">
        <v>240</v>
      </c>
      <c r="G4" s="352" t="s">
        <v>75</v>
      </c>
      <c r="H4" s="329" t="s">
        <v>76</v>
      </c>
      <c r="I4" s="352" t="s">
        <v>77</v>
      </c>
      <c r="J4" s="329" t="s">
        <v>78</v>
      </c>
      <c r="K4" s="329" t="s">
        <v>79</v>
      </c>
      <c r="L4" s="350" t="s">
        <v>80</v>
      </c>
      <c r="M4" s="1334"/>
    </row>
    <row r="5" spans="2:13" ht="18.350000000000001" x14ac:dyDescent="0.5">
      <c r="B5" s="109">
        <v>1399</v>
      </c>
      <c r="C5" s="202">
        <v>55.188767978993098</v>
      </c>
      <c r="D5" s="202">
        <v>36.778625344462597</v>
      </c>
      <c r="E5" s="202">
        <v>57.631995396345843</v>
      </c>
      <c r="F5" s="202">
        <v>88.566220094156307</v>
      </c>
      <c r="G5" s="202">
        <v>33.745146487822097</v>
      </c>
      <c r="H5" s="202">
        <v>1.8195978476352082</v>
      </c>
      <c r="I5" s="202">
        <v>17.452655031563296</v>
      </c>
      <c r="J5" s="202">
        <v>23.507022622493849</v>
      </c>
      <c r="K5" s="202">
        <v>31.569551202578737</v>
      </c>
      <c r="L5" s="202">
        <v>61.872925623187939</v>
      </c>
      <c r="M5" s="99">
        <v>62.414363937348782</v>
      </c>
    </row>
    <row r="6" spans="2:13" ht="18.350000000000001" x14ac:dyDescent="0.5">
      <c r="B6" s="576">
        <v>1400</v>
      </c>
      <c r="C6" s="202">
        <v>60.909882889390985</v>
      </c>
      <c r="D6" s="202">
        <v>65.390679747722459</v>
      </c>
      <c r="E6" s="202">
        <v>59.829332846582105</v>
      </c>
      <c r="F6" s="202">
        <v>68.204557640438367</v>
      </c>
      <c r="G6" s="202">
        <v>64.291369754552619</v>
      </c>
      <c r="H6" s="202">
        <v>17.537028023085981</v>
      </c>
      <c r="I6" s="202">
        <v>27.853303825482129</v>
      </c>
      <c r="J6" s="202">
        <v>45.019315074439021</v>
      </c>
      <c r="K6" s="202">
        <v>50.457954845275367</v>
      </c>
      <c r="L6" s="202">
        <v>60.436697258908396</v>
      </c>
      <c r="M6" s="99">
        <v>63.6</v>
      </c>
    </row>
    <row r="7" spans="2:13" ht="18.350000000000001" x14ac:dyDescent="0.5">
      <c r="B7" s="428">
        <v>1401</v>
      </c>
      <c r="C7" s="766">
        <v>36.874790637762402</v>
      </c>
      <c r="D7" s="766">
        <v>57.740585774058644</v>
      </c>
      <c r="E7" s="766">
        <v>34.559600285510271</v>
      </c>
      <c r="F7" s="766">
        <v>24.409549963461984</v>
      </c>
      <c r="G7" s="766">
        <v>79.989290495314606</v>
      </c>
      <c r="H7" s="766">
        <v>10.50701058983617</v>
      </c>
      <c r="I7" s="766">
        <v>37.551222269323176</v>
      </c>
      <c r="J7" s="766">
        <v>44.329711771572278</v>
      </c>
      <c r="K7" s="766">
        <v>54.236184177564013</v>
      </c>
      <c r="L7" s="766">
        <v>30.029947257598963</v>
      </c>
      <c r="M7" s="767">
        <v>39.381395883638021</v>
      </c>
    </row>
    <row r="8" spans="2:13" ht="19" thickBot="1" x14ac:dyDescent="0.55000000000000004">
      <c r="B8" s="980">
        <v>1402</v>
      </c>
      <c r="C8" s="427" t="s">
        <v>247</v>
      </c>
      <c r="D8" s="427" t="s">
        <v>247</v>
      </c>
      <c r="E8" s="427" t="s">
        <v>247</v>
      </c>
      <c r="F8" s="427" t="s">
        <v>247</v>
      </c>
      <c r="G8" s="427" t="s">
        <v>247</v>
      </c>
      <c r="H8" s="427" t="s">
        <v>247</v>
      </c>
      <c r="I8" s="427" t="s">
        <v>247</v>
      </c>
      <c r="J8" s="434" t="s">
        <v>247</v>
      </c>
      <c r="K8" s="435" t="s">
        <v>247</v>
      </c>
      <c r="L8" s="427" t="s">
        <v>247</v>
      </c>
      <c r="M8" s="426" t="s">
        <v>247</v>
      </c>
    </row>
    <row r="9" spans="2:13" ht="19" customHeight="1" x14ac:dyDescent="0.3">
      <c r="B9" s="1325" t="s">
        <v>391</v>
      </c>
      <c r="C9" s="1326"/>
      <c r="D9" s="1326"/>
      <c r="E9" s="1326"/>
      <c r="F9" s="1326"/>
      <c r="G9" s="1326"/>
      <c r="H9" s="1326"/>
      <c r="I9" s="1326"/>
      <c r="J9" s="1326"/>
      <c r="K9" s="1326"/>
      <c r="L9" s="1326"/>
      <c r="M9" s="1335"/>
    </row>
    <row r="10" spans="2:13" ht="18.350000000000001" x14ac:dyDescent="0.5">
      <c r="B10" s="76">
        <v>1401</v>
      </c>
      <c r="C10" s="202"/>
      <c r="D10" s="202"/>
      <c r="E10" s="202"/>
      <c r="F10" s="202"/>
      <c r="G10" s="202"/>
      <c r="H10" s="202"/>
      <c r="I10" s="202"/>
      <c r="J10" s="202"/>
      <c r="K10" s="202"/>
      <c r="L10" s="202"/>
      <c r="M10" s="99"/>
    </row>
    <row r="11" spans="2:13" ht="18.350000000000001" x14ac:dyDescent="0.5">
      <c r="B11" s="452" t="s">
        <v>3</v>
      </c>
      <c r="C11" s="316">
        <v>8.6387785168980997</v>
      </c>
      <c r="D11" s="316">
        <v>6.3710520811545592</v>
      </c>
      <c r="E11" s="316">
        <v>12.27601654031703</v>
      </c>
      <c r="F11" s="316">
        <v>4.1156295933366067</v>
      </c>
      <c r="G11" s="316">
        <v>10.717885541493999</v>
      </c>
      <c r="H11" s="316">
        <v>0.4678860059549379</v>
      </c>
      <c r="I11" s="316">
        <v>3.0916552667578685</v>
      </c>
      <c r="J11" s="316">
        <v>4.5954438334642589</v>
      </c>
      <c r="K11" s="316">
        <v>9.2555954000247169</v>
      </c>
      <c r="L11" s="316">
        <v>10.567681858955197</v>
      </c>
      <c r="M11" s="360">
        <v>20.370422734341858</v>
      </c>
    </row>
    <row r="12" spans="2:13" ht="18.350000000000001" x14ac:dyDescent="0.5">
      <c r="B12" s="146"/>
      <c r="C12" s="361" t="s">
        <v>349</v>
      </c>
      <c r="D12" s="361" t="s">
        <v>380</v>
      </c>
      <c r="E12" s="361" t="s">
        <v>347</v>
      </c>
      <c r="F12" s="361" t="s">
        <v>381</v>
      </c>
      <c r="G12" s="361" t="s">
        <v>382</v>
      </c>
      <c r="H12" s="361" t="s">
        <v>383</v>
      </c>
      <c r="I12" s="361" t="s">
        <v>384</v>
      </c>
      <c r="J12" s="361" t="s">
        <v>355</v>
      </c>
      <c r="K12" s="361" t="s">
        <v>357</v>
      </c>
      <c r="L12" s="361" t="s">
        <v>346</v>
      </c>
      <c r="M12" s="362" t="s">
        <v>356</v>
      </c>
    </row>
    <row r="13" spans="2:13" ht="18.350000000000001" x14ac:dyDescent="0.5">
      <c r="B13" s="437">
        <v>1402</v>
      </c>
      <c r="C13" s="438"/>
      <c r="D13" s="438"/>
      <c r="E13" s="438"/>
      <c r="F13" s="438"/>
      <c r="G13" s="438"/>
      <c r="H13" s="438"/>
      <c r="I13" s="438"/>
      <c r="J13" s="438"/>
      <c r="K13" s="438"/>
      <c r="L13" s="439"/>
      <c r="M13" s="297"/>
    </row>
    <row r="14" spans="2:13" ht="18.350000000000001" x14ac:dyDescent="0.5">
      <c r="B14" s="440" t="s">
        <v>342</v>
      </c>
      <c r="C14" s="427" t="s">
        <v>247</v>
      </c>
      <c r="D14" s="427" t="s">
        <v>247</v>
      </c>
      <c r="E14" s="427" t="s">
        <v>247</v>
      </c>
      <c r="F14" s="427" t="s">
        <v>247</v>
      </c>
      <c r="G14" s="427" t="s">
        <v>247</v>
      </c>
      <c r="H14" s="427" t="s">
        <v>247</v>
      </c>
      <c r="I14" s="427" t="s">
        <v>247</v>
      </c>
      <c r="J14" s="434" t="s">
        <v>247</v>
      </c>
      <c r="K14" s="435" t="s">
        <v>247</v>
      </c>
      <c r="L14" s="427" t="s">
        <v>247</v>
      </c>
      <c r="M14" s="426" t="s">
        <v>247</v>
      </c>
    </row>
    <row r="15" spans="2:13" ht="18.350000000000001" x14ac:dyDescent="0.5">
      <c r="B15" s="441"/>
      <c r="C15" s="427" t="s">
        <v>247</v>
      </c>
      <c r="D15" s="427" t="s">
        <v>247</v>
      </c>
      <c r="E15" s="427" t="s">
        <v>247</v>
      </c>
      <c r="F15" s="427" t="s">
        <v>247</v>
      </c>
      <c r="G15" s="427" t="s">
        <v>247</v>
      </c>
      <c r="H15" s="427" t="s">
        <v>247</v>
      </c>
      <c r="I15" s="427" t="s">
        <v>247</v>
      </c>
      <c r="J15" s="434" t="s">
        <v>247</v>
      </c>
      <c r="K15" s="435" t="s">
        <v>247</v>
      </c>
      <c r="L15" s="427" t="s">
        <v>247</v>
      </c>
      <c r="M15" s="426" t="s">
        <v>247</v>
      </c>
    </row>
    <row r="16" spans="2:13" ht="18.350000000000001" x14ac:dyDescent="0.5">
      <c r="B16" s="440" t="s">
        <v>305</v>
      </c>
      <c r="C16" s="427" t="s">
        <v>247</v>
      </c>
      <c r="D16" s="427" t="s">
        <v>247</v>
      </c>
      <c r="E16" s="427" t="s">
        <v>247</v>
      </c>
      <c r="F16" s="427" t="s">
        <v>247</v>
      </c>
      <c r="G16" s="427" t="s">
        <v>247</v>
      </c>
      <c r="H16" s="427" t="s">
        <v>247</v>
      </c>
      <c r="I16" s="427" t="s">
        <v>247</v>
      </c>
      <c r="J16" s="434" t="s">
        <v>247</v>
      </c>
      <c r="K16" s="435" t="s">
        <v>247</v>
      </c>
      <c r="L16" s="427" t="s">
        <v>247</v>
      </c>
      <c r="M16" s="426" t="s">
        <v>247</v>
      </c>
    </row>
    <row r="17" spans="2:14" ht="18.350000000000001" x14ac:dyDescent="0.5">
      <c r="B17" s="441"/>
      <c r="C17" s="427" t="s">
        <v>247</v>
      </c>
      <c r="D17" s="427" t="s">
        <v>247</v>
      </c>
      <c r="E17" s="427" t="s">
        <v>247</v>
      </c>
      <c r="F17" s="427" t="s">
        <v>247</v>
      </c>
      <c r="G17" s="427" t="s">
        <v>247</v>
      </c>
      <c r="H17" s="427" t="s">
        <v>247</v>
      </c>
      <c r="I17" s="427" t="s">
        <v>247</v>
      </c>
      <c r="J17" s="434" t="s">
        <v>247</v>
      </c>
      <c r="K17" s="435" t="s">
        <v>247</v>
      </c>
      <c r="L17" s="427" t="s">
        <v>247</v>
      </c>
      <c r="M17" s="426" t="s">
        <v>247</v>
      </c>
    </row>
    <row r="18" spans="2:14" ht="18.350000000000001" x14ac:dyDescent="0.5">
      <c r="B18" s="440" t="s">
        <v>335</v>
      </c>
      <c r="C18" s="427" t="s">
        <v>247</v>
      </c>
      <c r="D18" s="427" t="s">
        <v>247</v>
      </c>
      <c r="E18" s="427" t="s">
        <v>247</v>
      </c>
      <c r="F18" s="427" t="s">
        <v>247</v>
      </c>
      <c r="G18" s="427" t="s">
        <v>247</v>
      </c>
      <c r="H18" s="427" t="s">
        <v>247</v>
      </c>
      <c r="I18" s="427" t="s">
        <v>247</v>
      </c>
      <c r="J18" s="434" t="s">
        <v>247</v>
      </c>
      <c r="K18" s="435" t="s">
        <v>247</v>
      </c>
      <c r="L18" s="427" t="s">
        <v>247</v>
      </c>
      <c r="M18" s="426" t="s">
        <v>247</v>
      </c>
    </row>
    <row r="19" spans="2:14" ht="18.350000000000001" x14ac:dyDescent="0.5">
      <c r="B19" s="768"/>
      <c r="C19" s="427" t="s">
        <v>247</v>
      </c>
      <c r="D19" s="427" t="s">
        <v>247</v>
      </c>
      <c r="E19" s="427" t="s">
        <v>247</v>
      </c>
      <c r="F19" s="427" t="s">
        <v>247</v>
      </c>
      <c r="G19" s="427" t="s">
        <v>247</v>
      </c>
      <c r="H19" s="427" t="s">
        <v>247</v>
      </c>
      <c r="I19" s="427" t="s">
        <v>247</v>
      </c>
      <c r="J19" s="434" t="s">
        <v>247</v>
      </c>
      <c r="K19" s="435" t="s">
        <v>247</v>
      </c>
      <c r="L19" s="427" t="s">
        <v>247</v>
      </c>
      <c r="M19" s="426" t="s">
        <v>247</v>
      </c>
    </row>
    <row r="20" spans="2:14" ht="18.350000000000001" x14ac:dyDescent="0.5">
      <c r="B20" s="981" t="s">
        <v>336</v>
      </c>
      <c r="C20" s="427" t="s">
        <v>247</v>
      </c>
      <c r="D20" s="427" t="s">
        <v>247</v>
      </c>
      <c r="E20" s="427" t="s">
        <v>247</v>
      </c>
      <c r="F20" s="427" t="s">
        <v>247</v>
      </c>
      <c r="G20" s="427" t="s">
        <v>247</v>
      </c>
      <c r="H20" s="427" t="s">
        <v>247</v>
      </c>
      <c r="I20" s="427" t="s">
        <v>247</v>
      </c>
      <c r="J20" s="434" t="s">
        <v>247</v>
      </c>
      <c r="K20" s="435" t="s">
        <v>247</v>
      </c>
      <c r="L20" s="427" t="s">
        <v>247</v>
      </c>
      <c r="M20" s="426" t="s">
        <v>247</v>
      </c>
    </row>
    <row r="21" spans="2:14" ht="18.350000000000001" x14ac:dyDescent="0.5">
      <c r="B21" s="768"/>
      <c r="C21" s="427" t="s">
        <v>247</v>
      </c>
      <c r="D21" s="427" t="s">
        <v>247</v>
      </c>
      <c r="E21" s="427" t="s">
        <v>247</v>
      </c>
      <c r="F21" s="427" t="s">
        <v>247</v>
      </c>
      <c r="G21" s="427" t="s">
        <v>247</v>
      </c>
      <c r="H21" s="427" t="s">
        <v>247</v>
      </c>
      <c r="I21" s="427" t="s">
        <v>247</v>
      </c>
      <c r="J21" s="434" t="s">
        <v>247</v>
      </c>
      <c r="K21" s="435" t="s">
        <v>247</v>
      </c>
      <c r="L21" s="427" t="s">
        <v>247</v>
      </c>
      <c r="M21" s="426" t="s">
        <v>247</v>
      </c>
    </row>
    <row r="22" spans="2:14" s="554" customFormat="1" ht="18.350000000000001" x14ac:dyDescent="0.5">
      <c r="B22" s="920">
        <v>1403</v>
      </c>
      <c r="C22" s="660"/>
      <c r="D22" s="660"/>
      <c r="E22" s="660"/>
      <c r="F22" s="660"/>
      <c r="G22" s="660"/>
      <c r="H22" s="660"/>
      <c r="I22" s="660"/>
      <c r="J22" s="454"/>
      <c r="K22" s="453"/>
      <c r="L22" s="660"/>
      <c r="M22" s="661"/>
    </row>
    <row r="23" spans="2:14" ht="18.350000000000001" x14ac:dyDescent="0.5">
      <c r="B23" s="533" t="s">
        <v>342</v>
      </c>
      <c r="C23" s="660" t="s">
        <v>247</v>
      </c>
      <c r="D23" s="660" t="s">
        <v>247</v>
      </c>
      <c r="E23" s="660" t="s">
        <v>247</v>
      </c>
      <c r="F23" s="660" t="s">
        <v>247</v>
      </c>
      <c r="G23" s="660" t="s">
        <v>247</v>
      </c>
      <c r="H23" s="660" t="s">
        <v>247</v>
      </c>
      <c r="I23" s="660" t="s">
        <v>247</v>
      </c>
      <c r="J23" s="454" t="s">
        <v>247</v>
      </c>
      <c r="K23" s="453" t="s">
        <v>247</v>
      </c>
      <c r="L23" s="660" t="s">
        <v>247</v>
      </c>
      <c r="M23" s="661" t="s">
        <v>247</v>
      </c>
    </row>
    <row r="24" spans="2:14" ht="19" thickBot="1" x14ac:dyDescent="0.55000000000000004">
      <c r="B24" s="363"/>
      <c r="C24" s="660" t="s">
        <v>247</v>
      </c>
      <c r="D24" s="660" t="s">
        <v>247</v>
      </c>
      <c r="E24" s="660" t="s">
        <v>247</v>
      </c>
      <c r="F24" s="660" t="s">
        <v>247</v>
      </c>
      <c r="G24" s="660" t="s">
        <v>247</v>
      </c>
      <c r="H24" s="660" t="s">
        <v>247</v>
      </c>
      <c r="I24" s="660" t="s">
        <v>247</v>
      </c>
      <c r="J24" s="454" t="s">
        <v>247</v>
      </c>
      <c r="K24" s="453" t="s">
        <v>247</v>
      </c>
      <c r="L24" s="660" t="s">
        <v>247</v>
      </c>
      <c r="M24" s="661" t="s">
        <v>247</v>
      </c>
    </row>
    <row r="25" spans="2:14" ht="15.75" x14ac:dyDescent="0.3">
      <c r="B25" s="1325" t="s">
        <v>390</v>
      </c>
      <c r="C25" s="1326"/>
      <c r="D25" s="1326"/>
      <c r="E25" s="1326"/>
      <c r="F25" s="1326"/>
      <c r="G25" s="1326"/>
      <c r="H25" s="1326"/>
      <c r="I25" s="1326"/>
      <c r="J25" s="1326"/>
      <c r="K25" s="1326"/>
      <c r="L25" s="1326"/>
      <c r="M25" s="1327"/>
    </row>
    <row r="26" spans="2:14" ht="18.350000000000001" x14ac:dyDescent="0.5">
      <c r="B26" s="355">
        <v>1402</v>
      </c>
      <c r="C26" s="231"/>
      <c r="D26" s="231"/>
      <c r="E26" s="231"/>
      <c r="F26" s="231"/>
      <c r="G26" s="231"/>
      <c r="H26" s="231"/>
      <c r="I26" s="231"/>
      <c r="J26" s="231"/>
      <c r="K26" s="231"/>
      <c r="L26" s="231"/>
      <c r="M26" s="232"/>
    </row>
    <row r="27" spans="2:14" ht="18.350000000000001" x14ac:dyDescent="0.5">
      <c r="B27" s="734" t="s">
        <v>424</v>
      </c>
      <c r="C27" s="427" t="s">
        <v>247</v>
      </c>
      <c r="D27" s="427" t="s">
        <v>247</v>
      </c>
      <c r="E27" s="427" t="s">
        <v>247</v>
      </c>
      <c r="F27" s="427" t="s">
        <v>247</v>
      </c>
      <c r="G27" s="427" t="s">
        <v>247</v>
      </c>
      <c r="H27" s="427" t="s">
        <v>247</v>
      </c>
      <c r="I27" s="427" t="s">
        <v>247</v>
      </c>
      <c r="J27" s="434" t="s">
        <v>247</v>
      </c>
      <c r="K27" s="435" t="s">
        <v>247</v>
      </c>
      <c r="L27" s="427" t="s">
        <v>247</v>
      </c>
      <c r="M27" s="426" t="s">
        <v>247</v>
      </c>
    </row>
    <row r="28" spans="2:14" ht="19" customHeight="1" x14ac:dyDescent="0.5">
      <c r="B28" s="464"/>
      <c r="C28" s="427" t="s">
        <v>247</v>
      </c>
      <c r="D28" s="427" t="s">
        <v>247</v>
      </c>
      <c r="E28" s="427" t="s">
        <v>247</v>
      </c>
      <c r="F28" s="427" t="s">
        <v>247</v>
      </c>
      <c r="G28" s="427" t="s">
        <v>247</v>
      </c>
      <c r="H28" s="427" t="s">
        <v>247</v>
      </c>
      <c r="I28" s="427" t="s">
        <v>247</v>
      </c>
      <c r="J28" s="434" t="s">
        <v>247</v>
      </c>
      <c r="K28" s="435" t="s">
        <v>247</v>
      </c>
      <c r="L28" s="427" t="s">
        <v>247</v>
      </c>
      <c r="M28" s="426" t="s">
        <v>247</v>
      </c>
      <c r="N28" s="1"/>
    </row>
    <row r="29" spans="2:14" ht="18.350000000000001" x14ac:dyDescent="0.5">
      <c r="B29" s="464" t="s">
        <v>425</v>
      </c>
      <c r="C29" s="427" t="s">
        <v>247</v>
      </c>
      <c r="D29" s="427" t="s">
        <v>247</v>
      </c>
      <c r="E29" s="427" t="s">
        <v>247</v>
      </c>
      <c r="F29" s="427" t="s">
        <v>247</v>
      </c>
      <c r="G29" s="427" t="s">
        <v>247</v>
      </c>
      <c r="H29" s="427" t="s">
        <v>247</v>
      </c>
      <c r="I29" s="427" t="s">
        <v>247</v>
      </c>
      <c r="J29" s="434" t="s">
        <v>247</v>
      </c>
      <c r="K29" s="435" t="s">
        <v>247</v>
      </c>
      <c r="L29" s="427" t="s">
        <v>247</v>
      </c>
      <c r="M29" s="426" t="s">
        <v>247</v>
      </c>
    </row>
    <row r="30" spans="2:14" ht="18.350000000000001" x14ac:dyDescent="0.5">
      <c r="B30" s="464"/>
      <c r="C30" s="427" t="s">
        <v>247</v>
      </c>
      <c r="D30" s="427" t="s">
        <v>247</v>
      </c>
      <c r="E30" s="427" t="s">
        <v>247</v>
      </c>
      <c r="F30" s="427" t="s">
        <v>247</v>
      </c>
      <c r="G30" s="427" t="s">
        <v>247</v>
      </c>
      <c r="H30" s="427" t="s">
        <v>247</v>
      </c>
      <c r="I30" s="427" t="s">
        <v>247</v>
      </c>
      <c r="J30" s="434" t="s">
        <v>247</v>
      </c>
      <c r="K30" s="435" t="s">
        <v>247</v>
      </c>
      <c r="L30" s="427" t="s">
        <v>247</v>
      </c>
      <c r="M30" s="426" t="s">
        <v>247</v>
      </c>
    </row>
    <row r="31" spans="2:14" ht="18.350000000000001" x14ac:dyDescent="0.5">
      <c r="B31" s="464" t="s">
        <v>426</v>
      </c>
      <c r="C31" s="427" t="s">
        <v>247</v>
      </c>
      <c r="D31" s="427" t="s">
        <v>247</v>
      </c>
      <c r="E31" s="427" t="s">
        <v>247</v>
      </c>
      <c r="F31" s="427" t="s">
        <v>247</v>
      </c>
      <c r="G31" s="427" t="s">
        <v>247</v>
      </c>
      <c r="H31" s="427" t="s">
        <v>247</v>
      </c>
      <c r="I31" s="427" t="s">
        <v>247</v>
      </c>
      <c r="J31" s="434" t="s">
        <v>247</v>
      </c>
      <c r="K31" s="435" t="s">
        <v>247</v>
      </c>
      <c r="L31" s="427" t="s">
        <v>247</v>
      </c>
      <c r="M31" s="426" t="s">
        <v>247</v>
      </c>
    </row>
    <row r="32" spans="2:14" ht="18.350000000000001" x14ac:dyDescent="0.5">
      <c r="B32" s="428"/>
      <c r="C32" s="427" t="s">
        <v>247</v>
      </c>
      <c r="D32" s="427" t="s">
        <v>247</v>
      </c>
      <c r="E32" s="427" t="s">
        <v>247</v>
      </c>
      <c r="F32" s="427" t="s">
        <v>247</v>
      </c>
      <c r="G32" s="427" t="s">
        <v>247</v>
      </c>
      <c r="H32" s="427" t="s">
        <v>247</v>
      </c>
      <c r="I32" s="427" t="s">
        <v>247</v>
      </c>
      <c r="J32" s="434" t="s">
        <v>247</v>
      </c>
      <c r="K32" s="435" t="s">
        <v>247</v>
      </c>
      <c r="L32" s="427" t="s">
        <v>247</v>
      </c>
      <c r="M32" s="426" t="s">
        <v>247</v>
      </c>
    </row>
    <row r="33" spans="2:13" s="554" customFormat="1" ht="18.350000000000001" x14ac:dyDescent="0.5">
      <c r="B33" s="920">
        <v>1403</v>
      </c>
      <c r="C33" s="660"/>
      <c r="D33" s="660"/>
      <c r="E33" s="660"/>
      <c r="F33" s="660"/>
      <c r="G33" s="660"/>
      <c r="H33" s="660"/>
      <c r="I33" s="660"/>
      <c r="J33" s="454"/>
      <c r="K33" s="453"/>
      <c r="L33" s="660"/>
      <c r="M33" s="661"/>
    </row>
    <row r="34" spans="2:13" ht="18.350000000000001" x14ac:dyDescent="0.5">
      <c r="B34" s="145" t="s">
        <v>472</v>
      </c>
      <c r="C34" s="660" t="s">
        <v>247</v>
      </c>
      <c r="D34" s="660" t="s">
        <v>247</v>
      </c>
      <c r="E34" s="660" t="s">
        <v>247</v>
      </c>
      <c r="F34" s="660" t="s">
        <v>247</v>
      </c>
      <c r="G34" s="660" t="s">
        <v>247</v>
      </c>
      <c r="H34" s="660" t="s">
        <v>247</v>
      </c>
      <c r="I34" s="660" t="s">
        <v>247</v>
      </c>
      <c r="J34" s="454" t="s">
        <v>247</v>
      </c>
      <c r="K34" s="453" t="s">
        <v>247</v>
      </c>
      <c r="L34" s="660" t="s">
        <v>247</v>
      </c>
      <c r="M34" s="661" t="s">
        <v>247</v>
      </c>
    </row>
    <row r="35" spans="2:13" ht="18.350000000000001" x14ac:dyDescent="0.5">
      <c r="B35" s="461"/>
      <c r="C35" s="660" t="s">
        <v>247</v>
      </c>
      <c r="D35" s="660" t="s">
        <v>247</v>
      </c>
      <c r="E35" s="660" t="s">
        <v>247</v>
      </c>
      <c r="F35" s="660" t="s">
        <v>247</v>
      </c>
      <c r="G35" s="660" t="s">
        <v>247</v>
      </c>
      <c r="H35" s="660" t="s">
        <v>247</v>
      </c>
      <c r="I35" s="660" t="s">
        <v>247</v>
      </c>
      <c r="J35" s="454" t="s">
        <v>247</v>
      </c>
      <c r="K35" s="453" t="s">
        <v>247</v>
      </c>
      <c r="L35" s="660" t="s">
        <v>247</v>
      </c>
      <c r="M35" s="661" t="s">
        <v>247</v>
      </c>
    </row>
    <row r="36" spans="2:13" ht="18.350000000000001" x14ac:dyDescent="0.5">
      <c r="B36" s="461" t="s">
        <v>473</v>
      </c>
      <c r="C36" s="660" t="s">
        <v>247</v>
      </c>
      <c r="D36" s="660" t="s">
        <v>247</v>
      </c>
      <c r="E36" s="660" t="s">
        <v>247</v>
      </c>
      <c r="F36" s="660" t="s">
        <v>247</v>
      </c>
      <c r="G36" s="660" t="s">
        <v>247</v>
      </c>
      <c r="H36" s="660" t="s">
        <v>247</v>
      </c>
      <c r="I36" s="660" t="s">
        <v>247</v>
      </c>
      <c r="J36" s="454" t="s">
        <v>247</v>
      </c>
      <c r="K36" s="453" t="s">
        <v>247</v>
      </c>
      <c r="L36" s="660" t="s">
        <v>247</v>
      </c>
      <c r="M36" s="661" t="s">
        <v>247</v>
      </c>
    </row>
    <row r="37" spans="2:13" ht="18.350000000000001" x14ac:dyDescent="0.5">
      <c r="B37" s="461"/>
      <c r="C37" s="660" t="s">
        <v>247</v>
      </c>
      <c r="D37" s="660" t="s">
        <v>247</v>
      </c>
      <c r="E37" s="660" t="s">
        <v>247</v>
      </c>
      <c r="F37" s="660" t="s">
        <v>247</v>
      </c>
      <c r="G37" s="660" t="s">
        <v>247</v>
      </c>
      <c r="H37" s="660" t="s">
        <v>247</v>
      </c>
      <c r="I37" s="660" t="s">
        <v>247</v>
      </c>
      <c r="J37" s="454" t="s">
        <v>247</v>
      </c>
      <c r="K37" s="453" t="s">
        <v>247</v>
      </c>
      <c r="L37" s="660" t="s">
        <v>247</v>
      </c>
      <c r="M37" s="661" t="s">
        <v>247</v>
      </c>
    </row>
    <row r="38" spans="2:13" ht="18.350000000000001" x14ac:dyDescent="0.5">
      <c r="B38" s="461" t="s">
        <v>474</v>
      </c>
      <c r="C38" s="660" t="s">
        <v>247</v>
      </c>
      <c r="D38" s="660" t="s">
        <v>247</v>
      </c>
      <c r="E38" s="660" t="s">
        <v>247</v>
      </c>
      <c r="F38" s="660" t="s">
        <v>247</v>
      </c>
      <c r="G38" s="660" t="s">
        <v>247</v>
      </c>
      <c r="H38" s="660" t="s">
        <v>247</v>
      </c>
      <c r="I38" s="660" t="s">
        <v>247</v>
      </c>
      <c r="J38" s="454" t="s">
        <v>247</v>
      </c>
      <c r="K38" s="453" t="s">
        <v>247</v>
      </c>
      <c r="L38" s="660" t="s">
        <v>247</v>
      </c>
      <c r="M38" s="661" t="s">
        <v>247</v>
      </c>
    </row>
    <row r="39" spans="2:13" ht="19" thickBot="1" x14ac:dyDescent="0.55000000000000004">
      <c r="B39" s="662"/>
      <c r="C39" s="660" t="s">
        <v>247</v>
      </c>
      <c r="D39" s="660" t="s">
        <v>247</v>
      </c>
      <c r="E39" s="660" t="s">
        <v>247</v>
      </c>
      <c r="F39" s="660" t="s">
        <v>247</v>
      </c>
      <c r="G39" s="660" t="s">
        <v>247</v>
      </c>
      <c r="H39" s="660" t="s">
        <v>247</v>
      </c>
      <c r="I39" s="660" t="s">
        <v>247</v>
      </c>
      <c r="J39" s="454" t="s">
        <v>247</v>
      </c>
      <c r="K39" s="453" t="s">
        <v>247</v>
      </c>
      <c r="L39" s="660" t="s">
        <v>247</v>
      </c>
      <c r="M39" s="661" t="s">
        <v>247</v>
      </c>
    </row>
    <row r="40" spans="2:13" ht="17.05" x14ac:dyDescent="0.45">
      <c r="B40" s="1279" t="s">
        <v>226</v>
      </c>
      <c r="C40" s="1279"/>
      <c r="D40" s="1279"/>
      <c r="E40" s="1279"/>
      <c r="F40" s="1279"/>
      <c r="G40" s="1279"/>
      <c r="H40" s="1279"/>
      <c r="I40" s="1279"/>
      <c r="J40" s="1279"/>
      <c r="K40" s="1279"/>
      <c r="L40" s="1279"/>
      <c r="M40" s="1279"/>
    </row>
    <row r="41" spans="2:13" ht="15.75" x14ac:dyDescent="0.3">
      <c r="B41" s="1329" t="s">
        <v>232</v>
      </c>
      <c r="C41" s="1329"/>
      <c r="D41" s="1329"/>
      <c r="E41" s="1329"/>
      <c r="F41" s="1329"/>
      <c r="G41" s="1329"/>
      <c r="H41" s="1329"/>
      <c r="I41" s="1329"/>
      <c r="J41" s="1329"/>
      <c r="K41" s="1329"/>
      <c r="L41" s="1329"/>
      <c r="M41" s="1329"/>
    </row>
    <row r="42" spans="2:13" ht="15.75" x14ac:dyDescent="0.3">
      <c r="B42" s="353"/>
      <c r="C42" s="353"/>
      <c r="D42" s="353"/>
      <c r="E42" s="353"/>
      <c r="F42" s="353"/>
      <c r="G42" s="353"/>
      <c r="H42" s="353"/>
      <c r="I42" s="353"/>
      <c r="J42" s="353"/>
      <c r="K42" s="353"/>
      <c r="L42" s="353"/>
      <c r="M42" s="353"/>
    </row>
    <row r="43" spans="2:13" ht="17.2" customHeight="1" x14ac:dyDescent="0.3">
      <c r="B43" s="353"/>
      <c r="C43" s="353"/>
      <c r="D43" s="353"/>
      <c r="E43" s="353"/>
      <c r="F43" s="353"/>
      <c r="G43" s="353"/>
      <c r="H43" s="353"/>
      <c r="I43" s="353"/>
      <c r="J43" s="353"/>
      <c r="K43" s="353"/>
      <c r="L43" s="353"/>
      <c r="M43" s="353"/>
    </row>
    <row r="44" spans="2:13" ht="18" customHeight="1" x14ac:dyDescent="0.5">
      <c r="B44" s="353"/>
      <c r="C44" s="353"/>
      <c r="D44" s="353"/>
      <c r="E44" s="353"/>
      <c r="F44" s="353"/>
      <c r="G44" s="353"/>
      <c r="H44" s="353"/>
      <c r="I44" s="353"/>
      <c r="J44" s="353"/>
      <c r="K44" s="353"/>
      <c r="L44" s="353"/>
      <c r="M44" s="354" t="s">
        <v>301</v>
      </c>
    </row>
    <row r="45" spans="2:13" ht="23.25" customHeight="1" x14ac:dyDescent="0.5">
      <c r="B45" s="353"/>
      <c r="C45" s="353"/>
      <c r="D45" s="353"/>
      <c r="E45" s="353"/>
      <c r="F45" s="353"/>
      <c r="G45" s="353"/>
      <c r="H45" s="353"/>
      <c r="I45" s="353"/>
      <c r="J45" s="353"/>
      <c r="K45" s="353"/>
      <c r="L45" s="353"/>
      <c r="M45" s="354" t="s">
        <v>468</v>
      </c>
    </row>
    <row r="46" spans="2:13" ht="23.25" customHeight="1" x14ac:dyDescent="0.5">
      <c r="B46" s="353"/>
      <c r="C46" s="353"/>
      <c r="D46" s="353"/>
      <c r="E46" s="353"/>
      <c r="F46" s="353"/>
      <c r="G46" s="353"/>
      <c r="H46" s="353"/>
      <c r="I46" s="353"/>
      <c r="J46" s="353"/>
      <c r="K46" s="353"/>
      <c r="L46" s="353"/>
      <c r="M46" s="354" t="s">
        <v>302</v>
      </c>
    </row>
    <row r="47" spans="2:13" ht="20.95" customHeight="1" x14ac:dyDescent="0.3">
      <c r="B47" s="353"/>
      <c r="C47" s="353"/>
      <c r="D47" s="353"/>
      <c r="E47" s="353"/>
      <c r="F47" s="353"/>
      <c r="G47" s="353"/>
      <c r="H47" s="353"/>
      <c r="I47" s="353"/>
      <c r="J47" s="353"/>
      <c r="K47" s="353"/>
      <c r="L47" s="353"/>
      <c r="M47" s="58">
        <v>13</v>
      </c>
    </row>
    <row r="48" spans="2:13" ht="19.5" customHeight="1" x14ac:dyDescent="0.45">
      <c r="B48" s="349"/>
      <c r="C48" s="349"/>
      <c r="D48" s="349"/>
      <c r="E48" s="349"/>
      <c r="F48" s="349"/>
      <c r="G48" s="349"/>
      <c r="H48" s="349"/>
      <c r="I48" s="349"/>
      <c r="J48" s="349"/>
      <c r="K48" s="349"/>
      <c r="L48" s="349"/>
      <c r="M48" s="349"/>
    </row>
    <row r="49" spans="3:14" ht="20.3" customHeight="1" x14ac:dyDescent="0.3"/>
    <row r="50" spans="3:14" ht="23.25" customHeight="1" x14ac:dyDescent="0.5">
      <c r="C50" s="286"/>
      <c r="D50" s="286"/>
      <c r="E50" s="286"/>
      <c r="F50" s="286"/>
      <c r="G50" s="286"/>
      <c r="H50" s="286"/>
      <c r="I50" s="286"/>
      <c r="J50" s="286"/>
      <c r="K50" s="286"/>
      <c r="L50" s="286"/>
      <c r="M50" s="286"/>
      <c r="N50" s="221"/>
    </row>
    <row r="51" spans="3:14" ht="15.75" x14ac:dyDescent="0.3">
      <c r="C51" s="286"/>
      <c r="D51" s="286"/>
      <c r="E51" s="286"/>
      <c r="F51" s="286"/>
      <c r="G51" s="286"/>
      <c r="H51" s="286"/>
      <c r="I51" s="286"/>
      <c r="J51" s="286"/>
      <c r="K51" s="286"/>
      <c r="L51" s="286"/>
      <c r="M51" s="286"/>
    </row>
    <row r="52" spans="3:14" ht="15.75" x14ac:dyDescent="0.3">
      <c r="C52" s="286"/>
      <c r="D52" s="286"/>
      <c r="E52" s="286"/>
      <c r="F52" s="286"/>
      <c r="G52" s="286"/>
      <c r="H52" s="286"/>
      <c r="I52" s="286"/>
      <c r="J52" s="286"/>
      <c r="K52" s="286"/>
      <c r="L52" s="286"/>
      <c r="M52" s="286"/>
    </row>
    <row r="53" spans="3:14" ht="15.75" x14ac:dyDescent="0.3">
      <c r="C53" s="286"/>
      <c r="D53" s="286"/>
      <c r="E53" s="286"/>
      <c r="F53" s="286"/>
      <c r="G53" s="286"/>
      <c r="H53" s="286"/>
      <c r="I53" s="286"/>
      <c r="J53" s="286"/>
      <c r="K53" s="286"/>
      <c r="L53" s="286"/>
      <c r="M53" s="286"/>
    </row>
    <row r="54" spans="3:14" ht="15.75" x14ac:dyDescent="0.3">
      <c r="C54" s="286"/>
      <c r="D54" s="286"/>
      <c r="E54" s="286"/>
      <c r="F54" s="286"/>
      <c r="G54" s="286"/>
      <c r="H54" s="286"/>
      <c r="I54" s="286"/>
      <c r="J54" s="286"/>
      <c r="K54" s="286"/>
      <c r="L54" s="286"/>
      <c r="M54" s="286"/>
    </row>
    <row r="55" spans="3:14" ht="15.75" x14ac:dyDescent="0.3">
      <c r="C55" s="286"/>
      <c r="D55" s="286"/>
      <c r="E55" s="286"/>
      <c r="F55" s="286"/>
      <c r="G55" s="286"/>
      <c r="H55" s="286"/>
      <c r="I55" s="286"/>
      <c r="J55" s="286"/>
      <c r="K55" s="286"/>
      <c r="L55" s="286"/>
      <c r="M55" s="286"/>
    </row>
    <row r="56" spans="3:14" ht="15.75" x14ac:dyDescent="0.3">
      <c r="C56" s="286"/>
      <c r="D56" s="286"/>
      <c r="E56" s="286"/>
      <c r="F56" s="286"/>
      <c r="G56" s="286"/>
      <c r="H56" s="286"/>
      <c r="I56" s="286"/>
      <c r="J56" s="286"/>
      <c r="K56" s="286"/>
      <c r="L56" s="286"/>
      <c r="M56" s="286"/>
    </row>
    <row r="57" spans="3:14" ht="15.75" x14ac:dyDescent="0.3">
      <c r="C57" s="286"/>
      <c r="D57" s="286"/>
      <c r="E57" s="286"/>
      <c r="F57" s="286"/>
      <c r="G57" s="286"/>
      <c r="H57" s="286"/>
      <c r="I57" s="286"/>
      <c r="J57" s="286"/>
      <c r="K57" s="286"/>
      <c r="L57" s="286"/>
      <c r="M57" s="286"/>
    </row>
    <row r="58" spans="3:14" ht="15.75" x14ac:dyDescent="0.3">
      <c r="C58" s="286"/>
      <c r="D58" s="286"/>
      <c r="E58" s="286"/>
      <c r="F58" s="286"/>
      <c r="G58" s="286"/>
      <c r="H58" s="286"/>
      <c r="I58" s="286"/>
      <c r="J58" s="286"/>
      <c r="K58" s="286"/>
      <c r="L58" s="286"/>
      <c r="M58" s="286"/>
    </row>
    <row r="59" spans="3:14" ht="35.200000000000003" customHeight="1" x14ac:dyDescent="0.3">
      <c r="C59" s="286"/>
      <c r="D59" s="286"/>
      <c r="E59" s="286"/>
      <c r="F59" s="286"/>
      <c r="G59" s="286"/>
      <c r="H59" s="286"/>
      <c r="I59" s="286"/>
      <c r="J59" s="286"/>
      <c r="K59" s="286"/>
      <c r="L59" s="286"/>
      <c r="M59" s="286"/>
    </row>
    <row r="60" spans="3:14" ht="15.75" x14ac:dyDescent="0.3">
      <c r="C60" s="286"/>
      <c r="D60" s="286"/>
      <c r="E60" s="286"/>
      <c r="F60" s="286"/>
      <c r="G60" s="286"/>
      <c r="H60" s="286"/>
      <c r="I60" s="286"/>
      <c r="J60" s="286"/>
      <c r="K60" s="286"/>
      <c r="L60" s="286"/>
      <c r="M60" s="286"/>
    </row>
    <row r="61" spans="3:14" ht="15.75" x14ac:dyDescent="0.3">
      <c r="C61" s="286"/>
      <c r="D61" s="286"/>
      <c r="E61" s="286"/>
      <c r="F61" s="286"/>
      <c r="G61" s="286"/>
      <c r="H61" s="286"/>
      <c r="I61" s="286"/>
      <c r="J61" s="286"/>
      <c r="K61" s="286"/>
      <c r="L61" s="286"/>
      <c r="M61" s="286"/>
    </row>
    <row r="62" spans="3:14" ht="15.75" x14ac:dyDescent="0.3">
      <c r="C62" s="286"/>
      <c r="D62" s="286"/>
      <c r="E62" s="286"/>
      <c r="F62" s="286"/>
      <c r="G62" s="286"/>
      <c r="H62" s="286"/>
      <c r="I62" s="286"/>
      <c r="J62" s="286"/>
      <c r="K62" s="286"/>
      <c r="L62" s="286"/>
      <c r="M62" s="286"/>
    </row>
    <row r="63" spans="3:14" ht="15.75" x14ac:dyDescent="0.3">
      <c r="C63" s="286"/>
      <c r="D63" s="286"/>
      <c r="E63" s="286"/>
      <c r="F63" s="286"/>
      <c r="G63" s="286"/>
      <c r="H63" s="286"/>
      <c r="I63" s="286"/>
      <c r="J63" s="286"/>
      <c r="K63" s="286"/>
      <c r="L63" s="286"/>
      <c r="M63" s="286"/>
    </row>
    <row r="64" spans="3:14" ht="15.75" x14ac:dyDescent="0.3">
      <c r="C64" s="286"/>
      <c r="D64" s="286"/>
      <c r="E64" s="286"/>
      <c r="F64" s="286"/>
      <c r="G64" s="286"/>
      <c r="H64" s="286"/>
      <c r="I64" s="286"/>
      <c r="J64" s="286"/>
      <c r="K64" s="286"/>
      <c r="L64" s="286"/>
      <c r="M64" s="286"/>
    </row>
    <row r="65" spans="3:13" ht="15.75" x14ac:dyDescent="0.3">
      <c r="C65" s="286"/>
      <c r="D65" s="286"/>
      <c r="E65" s="286"/>
      <c r="F65" s="286"/>
      <c r="G65" s="286"/>
      <c r="H65" s="286"/>
      <c r="I65" s="286"/>
      <c r="J65" s="286"/>
      <c r="K65" s="286"/>
      <c r="L65" s="286"/>
      <c r="M65" s="286"/>
    </row>
    <row r="66" spans="3:13" ht="15.75" x14ac:dyDescent="0.3">
      <c r="C66" s="286"/>
      <c r="D66" s="286"/>
      <c r="E66" s="286"/>
      <c r="F66" s="286"/>
      <c r="G66" s="286"/>
      <c r="H66" s="286"/>
      <c r="I66" s="286"/>
      <c r="J66" s="286"/>
      <c r="K66" s="286"/>
      <c r="L66" s="286"/>
      <c r="M66" s="286"/>
    </row>
    <row r="67" spans="3:13" ht="15.75" x14ac:dyDescent="0.3">
      <c r="C67" s="286"/>
      <c r="D67" s="286"/>
      <c r="E67" s="286"/>
      <c r="F67" s="286"/>
      <c r="G67" s="286"/>
      <c r="H67" s="286"/>
      <c r="I67" s="286"/>
      <c r="J67" s="286"/>
      <c r="K67" s="286"/>
      <c r="L67" s="286"/>
      <c r="M67" s="286"/>
    </row>
    <row r="68" spans="3:13" ht="15.75" x14ac:dyDescent="0.3">
      <c r="C68" s="286"/>
      <c r="D68" s="286"/>
      <c r="E68" s="286"/>
      <c r="F68" s="286"/>
      <c r="G68" s="286"/>
      <c r="H68" s="286"/>
      <c r="I68" s="286"/>
      <c r="J68" s="286"/>
      <c r="K68" s="286"/>
      <c r="L68" s="286"/>
      <c r="M68" s="286"/>
    </row>
    <row r="69" spans="3:13" ht="15.75" x14ac:dyDescent="0.3">
      <c r="C69" s="286"/>
      <c r="D69" s="286"/>
      <c r="E69" s="286"/>
      <c r="F69" s="286"/>
      <c r="G69" s="286"/>
      <c r="H69" s="286"/>
      <c r="I69" s="286"/>
      <c r="J69" s="286"/>
      <c r="K69" s="286"/>
      <c r="L69" s="286"/>
      <c r="M69" s="286"/>
    </row>
    <row r="70" spans="3:13" ht="15.75" x14ac:dyDescent="0.3">
      <c r="C70" s="286"/>
      <c r="D70" s="286"/>
      <c r="E70" s="286"/>
      <c r="F70" s="286"/>
      <c r="G70" s="286"/>
      <c r="H70" s="286"/>
      <c r="I70" s="286"/>
      <c r="J70" s="286"/>
      <c r="K70" s="286"/>
      <c r="L70" s="286"/>
      <c r="M70" s="286"/>
    </row>
    <row r="71" spans="3:13" ht="15.75" x14ac:dyDescent="0.3">
      <c r="C71" s="286"/>
      <c r="D71" s="286"/>
      <c r="E71" s="286"/>
      <c r="F71" s="286"/>
      <c r="G71" s="286"/>
      <c r="H71" s="286"/>
      <c r="I71" s="286"/>
      <c r="J71" s="286"/>
      <c r="K71" s="286"/>
      <c r="L71" s="286"/>
      <c r="M71" s="286"/>
    </row>
    <row r="72" spans="3:13" ht="15.75" x14ac:dyDescent="0.3">
      <c r="C72" s="286"/>
      <c r="D72" s="286"/>
      <c r="E72" s="286"/>
      <c r="F72" s="286"/>
      <c r="G72" s="286"/>
      <c r="H72" s="286"/>
      <c r="I72" s="286"/>
      <c r="J72" s="286"/>
      <c r="K72" s="286"/>
      <c r="L72" s="286"/>
      <c r="M72" s="286"/>
    </row>
    <row r="73" spans="3:13" ht="15.75" x14ac:dyDescent="0.3">
      <c r="C73" s="286"/>
      <c r="D73" s="286"/>
      <c r="E73" s="286"/>
      <c r="F73" s="286"/>
      <c r="G73" s="286"/>
      <c r="H73" s="286"/>
      <c r="I73" s="286"/>
      <c r="J73" s="286"/>
      <c r="K73" s="286"/>
      <c r="L73" s="286"/>
      <c r="M73" s="286"/>
    </row>
    <row r="74" spans="3:13" ht="15.75" x14ac:dyDescent="0.3">
      <c r="C74" s="286"/>
      <c r="D74" s="286"/>
      <c r="E74" s="286"/>
      <c r="F74" s="286"/>
      <c r="G74" s="286"/>
      <c r="H74" s="286"/>
      <c r="I74" s="286"/>
      <c r="J74" s="286"/>
      <c r="K74" s="286"/>
      <c r="L74" s="286"/>
      <c r="M74" s="286"/>
    </row>
    <row r="75" spans="3:13" ht="15.75" x14ac:dyDescent="0.3">
      <c r="C75" s="286"/>
      <c r="D75" s="286"/>
      <c r="E75" s="286"/>
      <c r="F75" s="286"/>
      <c r="G75" s="286"/>
      <c r="H75" s="286"/>
      <c r="I75" s="286"/>
      <c r="J75" s="286"/>
      <c r="K75" s="286"/>
      <c r="L75" s="286"/>
      <c r="M75" s="286"/>
    </row>
    <row r="76" spans="3:13" ht="15.75" x14ac:dyDescent="0.3">
      <c r="C76" s="286"/>
      <c r="D76" s="286"/>
      <c r="E76" s="286"/>
      <c r="F76" s="286"/>
      <c r="G76" s="286"/>
      <c r="H76" s="286"/>
      <c r="I76" s="286"/>
      <c r="J76" s="286"/>
      <c r="K76" s="286"/>
      <c r="L76" s="286"/>
      <c r="M76" s="286"/>
    </row>
    <row r="77" spans="3:13" ht="15.75" x14ac:dyDescent="0.3">
      <c r="C77" s="286"/>
      <c r="D77" s="286"/>
      <c r="E77" s="286"/>
      <c r="F77" s="286"/>
      <c r="G77" s="286"/>
      <c r="H77" s="286"/>
      <c r="I77" s="286"/>
      <c r="J77" s="286"/>
      <c r="K77" s="286"/>
      <c r="L77" s="286"/>
      <c r="M77" s="286"/>
    </row>
    <row r="78" spans="3:13" ht="15.75" x14ac:dyDescent="0.3">
      <c r="C78" s="286"/>
      <c r="D78" s="286"/>
      <c r="E78" s="286"/>
      <c r="F78" s="286"/>
      <c r="G78" s="286"/>
      <c r="H78" s="286"/>
      <c r="I78" s="286"/>
      <c r="J78" s="286"/>
      <c r="K78" s="286"/>
      <c r="L78" s="286"/>
      <c r="M78" s="286"/>
    </row>
    <row r="79" spans="3:13" ht="15.75" x14ac:dyDescent="0.3">
      <c r="C79" s="286"/>
      <c r="D79" s="286"/>
      <c r="E79" s="286"/>
      <c r="F79" s="286"/>
      <c r="G79" s="286"/>
      <c r="H79" s="286"/>
      <c r="I79" s="286"/>
      <c r="J79" s="286"/>
      <c r="K79" s="286"/>
      <c r="L79" s="286"/>
      <c r="M79" s="286"/>
    </row>
    <row r="80" spans="3:13" ht="15.75" x14ac:dyDescent="0.3">
      <c r="C80" s="286"/>
      <c r="D80" s="286"/>
      <c r="E80" s="286"/>
      <c r="F80" s="286"/>
      <c r="G80" s="286"/>
      <c r="H80" s="286"/>
      <c r="I80" s="286"/>
      <c r="J80" s="286"/>
      <c r="K80" s="286"/>
      <c r="L80" s="286"/>
      <c r="M80" s="286"/>
    </row>
    <row r="81" spans="3:13" ht="15.75" x14ac:dyDescent="0.3">
      <c r="C81" s="286"/>
      <c r="D81" s="286"/>
      <c r="E81" s="286"/>
      <c r="F81" s="286"/>
      <c r="G81" s="286"/>
      <c r="H81" s="286"/>
      <c r="I81" s="286"/>
      <c r="J81" s="286"/>
      <c r="K81" s="286"/>
      <c r="L81" s="286"/>
      <c r="M81" s="286"/>
    </row>
    <row r="82" spans="3:13" ht="15.75" x14ac:dyDescent="0.3">
      <c r="C82" s="286"/>
      <c r="D82" s="286"/>
      <c r="E82" s="286"/>
      <c r="F82" s="286"/>
      <c r="G82" s="286"/>
      <c r="H82" s="286"/>
      <c r="I82" s="286"/>
      <c r="J82" s="286"/>
      <c r="K82" s="286"/>
      <c r="L82" s="286"/>
      <c r="M82" s="286"/>
    </row>
    <row r="83" spans="3:13" ht="15.75" x14ac:dyDescent="0.3">
      <c r="C83" s="286"/>
      <c r="D83" s="286"/>
      <c r="E83" s="286"/>
      <c r="F83" s="286"/>
      <c r="G83" s="286"/>
      <c r="H83" s="286"/>
      <c r="I83" s="286"/>
      <c r="J83" s="286"/>
      <c r="K83" s="286"/>
      <c r="L83" s="286"/>
      <c r="M83" s="286"/>
    </row>
    <row r="84" spans="3:13" ht="15.75" x14ac:dyDescent="0.3">
      <c r="C84" s="286"/>
      <c r="D84" s="286"/>
      <c r="E84" s="286"/>
      <c r="F84" s="286"/>
      <c r="G84" s="286"/>
      <c r="H84" s="286"/>
      <c r="I84" s="286"/>
      <c r="J84" s="286"/>
      <c r="K84" s="286"/>
      <c r="L84" s="286"/>
      <c r="M84" s="286"/>
    </row>
    <row r="85" spans="3:13" ht="15.75" x14ac:dyDescent="0.3">
      <c r="C85" s="286"/>
      <c r="D85" s="286"/>
      <c r="E85" s="286"/>
      <c r="F85" s="286"/>
      <c r="G85" s="286"/>
      <c r="H85" s="286"/>
      <c r="I85" s="286"/>
      <c r="J85" s="286"/>
      <c r="K85" s="286"/>
      <c r="L85" s="286"/>
      <c r="M85" s="286"/>
    </row>
    <row r="86" spans="3:13" ht="15.75" x14ac:dyDescent="0.3">
      <c r="C86" s="286"/>
      <c r="D86" s="286"/>
      <c r="E86" s="286"/>
      <c r="F86" s="286"/>
      <c r="G86" s="286"/>
      <c r="H86" s="286"/>
      <c r="I86" s="286"/>
      <c r="J86" s="286"/>
      <c r="K86" s="286"/>
      <c r="L86" s="286"/>
      <c r="M86" s="286"/>
    </row>
    <row r="87" spans="3:13" ht="15.75" x14ac:dyDescent="0.3">
      <c r="C87" s="286"/>
      <c r="D87" s="286"/>
      <c r="E87" s="286"/>
      <c r="F87" s="286"/>
      <c r="G87" s="286"/>
      <c r="H87" s="286"/>
      <c r="I87" s="286"/>
      <c r="J87" s="286"/>
      <c r="K87" s="286"/>
      <c r="L87" s="286"/>
      <c r="M87" s="286"/>
    </row>
    <row r="88" spans="3:13" ht="15.75" x14ac:dyDescent="0.3">
      <c r="C88" s="286"/>
      <c r="D88" s="286"/>
      <c r="E88" s="286"/>
      <c r="F88" s="286"/>
      <c r="G88" s="286"/>
      <c r="H88" s="286"/>
      <c r="I88" s="286"/>
      <c r="J88" s="286"/>
      <c r="K88" s="286"/>
      <c r="L88" s="286"/>
      <c r="M88" s="286"/>
    </row>
    <row r="89" spans="3:13" ht="15.75" x14ac:dyDescent="0.3">
      <c r="C89" s="286"/>
      <c r="D89" s="286"/>
      <c r="E89" s="286"/>
      <c r="F89" s="286"/>
      <c r="G89" s="286"/>
      <c r="H89" s="286"/>
      <c r="I89" s="286"/>
      <c r="J89" s="286"/>
      <c r="K89" s="286"/>
      <c r="L89" s="286"/>
      <c r="M89" s="286"/>
    </row>
    <row r="90" spans="3:13" ht="15.75" x14ac:dyDescent="0.3">
      <c r="C90" s="286"/>
      <c r="D90" s="286"/>
      <c r="E90" s="286"/>
      <c r="F90" s="286"/>
      <c r="G90" s="286"/>
      <c r="H90" s="286"/>
      <c r="I90" s="286"/>
      <c r="J90" s="286"/>
      <c r="K90" s="286"/>
      <c r="L90" s="286"/>
      <c r="M90" s="286"/>
    </row>
    <row r="91" spans="3:13" ht="15.75" x14ac:dyDescent="0.3">
      <c r="C91" s="286"/>
      <c r="D91" s="286"/>
      <c r="E91" s="286"/>
      <c r="F91" s="286"/>
      <c r="G91" s="286"/>
      <c r="H91" s="286"/>
      <c r="I91" s="286"/>
      <c r="J91" s="286"/>
      <c r="K91" s="286"/>
      <c r="L91" s="286"/>
      <c r="M91" s="286"/>
    </row>
    <row r="92" spans="3:13" ht="15.75" x14ac:dyDescent="0.3">
      <c r="C92" s="286"/>
      <c r="D92" s="286"/>
      <c r="E92" s="286"/>
      <c r="F92" s="286"/>
      <c r="G92" s="286"/>
      <c r="H92" s="286"/>
      <c r="I92" s="286"/>
      <c r="J92" s="286"/>
      <c r="K92" s="286"/>
      <c r="L92" s="286"/>
      <c r="M92" s="286"/>
    </row>
    <row r="93" spans="3:13" ht="15.75" x14ac:dyDescent="0.3">
      <c r="C93" s="286"/>
      <c r="D93" s="286"/>
      <c r="E93" s="286"/>
      <c r="F93" s="286"/>
      <c r="G93" s="286"/>
      <c r="H93" s="286"/>
      <c r="I93" s="286"/>
      <c r="J93" s="286"/>
      <c r="K93" s="286"/>
      <c r="L93" s="286"/>
      <c r="M93" s="286"/>
    </row>
    <row r="94" spans="3:13" ht="15.75" x14ac:dyDescent="0.3">
      <c r="C94" s="286"/>
      <c r="D94" s="286"/>
      <c r="E94" s="286"/>
      <c r="F94" s="286"/>
      <c r="G94" s="286"/>
      <c r="H94" s="286"/>
      <c r="I94" s="286"/>
      <c r="J94" s="286"/>
      <c r="K94" s="286"/>
      <c r="L94" s="286"/>
      <c r="M94" s="286"/>
    </row>
    <row r="95" spans="3:13" ht="15.75" x14ac:dyDescent="0.3">
      <c r="C95" s="286"/>
      <c r="D95" s="286"/>
      <c r="E95" s="286"/>
      <c r="F95" s="286"/>
      <c r="G95" s="286"/>
      <c r="H95" s="286"/>
      <c r="I95" s="286"/>
      <c r="J95" s="286"/>
      <c r="K95" s="286"/>
      <c r="L95" s="286"/>
      <c r="M95" s="286"/>
    </row>
    <row r="96" spans="3:13" ht="15.75" x14ac:dyDescent="0.3">
      <c r="C96" s="286"/>
      <c r="D96" s="286"/>
      <c r="E96" s="286"/>
      <c r="F96" s="286"/>
      <c r="G96" s="286"/>
      <c r="H96" s="286"/>
      <c r="I96" s="286"/>
      <c r="J96" s="286"/>
      <c r="K96" s="286"/>
      <c r="L96" s="286"/>
      <c r="M96" s="286"/>
    </row>
    <row r="97" spans="3:13" ht="15.75" x14ac:dyDescent="0.3">
      <c r="C97" s="286"/>
      <c r="D97" s="286"/>
      <c r="E97" s="286"/>
      <c r="F97" s="286"/>
      <c r="G97" s="286"/>
      <c r="H97" s="286"/>
      <c r="I97" s="286"/>
      <c r="J97" s="286"/>
      <c r="K97" s="286"/>
      <c r="L97" s="286"/>
      <c r="M97" s="286"/>
    </row>
    <row r="98" spans="3:13" ht="15.75" x14ac:dyDescent="0.3">
      <c r="C98" s="286"/>
      <c r="D98" s="286"/>
      <c r="E98" s="286"/>
      <c r="F98" s="286"/>
      <c r="G98" s="286"/>
      <c r="H98" s="286"/>
      <c r="I98" s="286"/>
      <c r="J98" s="286"/>
      <c r="K98" s="286"/>
      <c r="L98" s="286"/>
      <c r="M98" s="286"/>
    </row>
    <row r="99" spans="3:13" ht="15.75" x14ac:dyDescent="0.3">
      <c r="C99" s="286"/>
      <c r="D99" s="286"/>
      <c r="E99" s="286"/>
      <c r="F99" s="286"/>
      <c r="G99" s="286"/>
      <c r="H99" s="286"/>
      <c r="I99" s="286"/>
      <c r="J99" s="286"/>
      <c r="K99" s="286"/>
      <c r="L99" s="286"/>
      <c r="M99" s="286"/>
    </row>
    <row r="100" spans="3:13" ht="15.75" x14ac:dyDescent="0.3">
      <c r="C100" s="286"/>
      <c r="D100" s="286"/>
      <c r="E100" s="286"/>
      <c r="F100" s="286"/>
      <c r="G100" s="286"/>
      <c r="H100" s="286"/>
      <c r="I100" s="286"/>
      <c r="J100" s="286"/>
      <c r="K100" s="286"/>
      <c r="L100" s="286"/>
      <c r="M100" s="286"/>
    </row>
    <row r="101" spans="3:13" ht="15.75" x14ac:dyDescent="0.3">
      <c r="C101" s="286"/>
      <c r="D101" s="286"/>
      <c r="E101" s="286"/>
      <c r="F101" s="286"/>
      <c r="G101" s="286"/>
      <c r="H101" s="286"/>
      <c r="I101" s="286"/>
      <c r="J101" s="286"/>
      <c r="K101" s="286"/>
      <c r="L101" s="286"/>
      <c r="M101" s="286"/>
    </row>
    <row r="102" spans="3:13" ht="15.75" x14ac:dyDescent="0.3">
      <c r="C102" s="286"/>
      <c r="D102" s="286"/>
      <c r="E102" s="286"/>
      <c r="F102" s="286"/>
      <c r="G102" s="286"/>
      <c r="H102" s="286"/>
      <c r="I102" s="286"/>
      <c r="J102" s="286"/>
      <c r="K102" s="286"/>
      <c r="L102" s="286"/>
      <c r="M102" s="286"/>
    </row>
    <row r="103" spans="3:13" ht="15.75" x14ac:dyDescent="0.3">
      <c r="C103" s="286"/>
      <c r="D103" s="286"/>
      <c r="E103" s="286"/>
      <c r="F103" s="286"/>
      <c r="G103" s="286"/>
      <c r="H103" s="286"/>
      <c r="I103" s="286"/>
      <c r="J103" s="286"/>
      <c r="K103" s="286"/>
      <c r="L103" s="286"/>
      <c r="M103" s="286"/>
    </row>
    <row r="104" spans="3:13" ht="15.75" x14ac:dyDescent="0.3">
      <c r="C104" s="286"/>
      <c r="D104" s="286"/>
      <c r="E104" s="286"/>
      <c r="F104" s="286"/>
      <c r="G104" s="286"/>
      <c r="H104" s="286"/>
      <c r="I104" s="286"/>
      <c r="J104" s="286"/>
      <c r="K104" s="286"/>
      <c r="L104" s="286"/>
      <c r="M104" s="286"/>
    </row>
    <row r="105" spans="3:13" ht="15.75" x14ac:dyDescent="0.3">
      <c r="C105" s="286"/>
      <c r="D105" s="286"/>
      <c r="E105" s="286"/>
      <c r="F105" s="286"/>
      <c r="G105" s="286"/>
      <c r="H105" s="286"/>
      <c r="I105" s="286"/>
      <c r="J105" s="286"/>
      <c r="K105" s="286"/>
      <c r="L105" s="286"/>
      <c r="M105" s="286"/>
    </row>
    <row r="106" spans="3:13" ht="15.75" x14ac:dyDescent="0.3">
      <c r="C106" s="286"/>
      <c r="D106" s="286"/>
      <c r="E106" s="286"/>
      <c r="F106" s="286"/>
      <c r="G106" s="286"/>
      <c r="H106" s="286"/>
      <c r="I106" s="286"/>
      <c r="J106" s="286"/>
      <c r="K106" s="286"/>
      <c r="L106" s="286"/>
      <c r="M106" s="286"/>
    </row>
    <row r="107" spans="3:13" ht="15.75" x14ac:dyDescent="0.3">
      <c r="C107" s="286"/>
      <c r="D107" s="286"/>
      <c r="E107" s="286"/>
      <c r="F107" s="286"/>
      <c r="G107" s="286"/>
      <c r="H107" s="286"/>
      <c r="I107" s="286"/>
      <c r="J107" s="286"/>
      <c r="K107" s="286"/>
      <c r="L107" s="286"/>
      <c r="M107" s="286"/>
    </row>
    <row r="108" spans="3:13" ht="15.75" x14ac:dyDescent="0.3">
      <c r="C108" s="286"/>
      <c r="D108" s="286"/>
      <c r="E108" s="286"/>
      <c r="F108" s="286"/>
      <c r="G108" s="286"/>
      <c r="H108" s="286"/>
      <c r="I108" s="286"/>
      <c r="J108" s="286"/>
      <c r="K108" s="286"/>
      <c r="L108" s="286"/>
      <c r="M108" s="286"/>
    </row>
    <row r="109" spans="3:13" ht="15.75" x14ac:dyDescent="0.3">
      <c r="C109" s="286"/>
      <c r="D109" s="286"/>
      <c r="E109" s="286"/>
      <c r="F109" s="286"/>
      <c r="G109" s="286"/>
      <c r="H109" s="286"/>
      <c r="I109" s="286"/>
      <c r="J109" s="286"/>
      <c r="K109" s="286"/>
      <c r="L109" s="286"/>
      <c r="M109" s="286"/>
    </row>
    <row r="110" spans="3:13" ht="15.75" x14ac:dyDescent="0.3">
      <c r="C110" s="286"/>
      <c r="D110" s="286"/>
      <c r="E110" s="286"/>
      <c r="F110" s="286"/>
      <c r="G110" s="286"/>
      <c r="H110" s="286"/>
      <c r="I110" s="286"/>
      <c r="J110" s="286"/>
      <c r="K110" s="286"/>
      <c r="L110" s="286"/>
      <c r="M110" s="286"/>
    </row>
    <row r="111" spans="3:13" ht="15.75" x14ac:dyDescent="0.3">
      <c r="C111" s="286"/>
      <c r="D111" s="286"/>
      <c r="E111" s="286"/>
      <c r="F111" s="286"/>
      <c r="G111" s="286"/>
      <c r="H111" s="286"/>
      <c r="I111" s="286"/>
      <c r="J111" s="286"/>
      <c r="K111" s="286"/>
      <c r="L111" s="286"/>
      <c r="M111" s="286"/>
    </row>
    <row r="112" spans="3:13" ht="15.75" x14ac:dyDescent="0.3">
      <c r="C112" s="286"/>
      <c r="D112" s="286"/>
      <c r="E112" s="286"/>
      <c r="F112" s="286"/>
      <c r="G112" s="286"/>
      <c r="H112" s="286"/>
      <c r="I112" s="286"/>
      <c r="J112" s="286"/>
      <c r="K112" s="286"/>
      <c r="L112" s="286"/>
      <c r="M112" s="286"/>
    </row>
    <row r="113" spans="3:13" ht="15.75" x14ac:dyDescent="0.3">
      <c r="C113" s="286"/>
      <c r="D113" s="286"/>
      <c r="E113" s="286"/>
      <c r="F113" s="286"/>
      <c r="G113" s="286"/>
      <c r="H113" s="286"/>
      <c r="I113" s="286"/>
      <c r="J113" s="286"/>
      <c r="K113" s="286"/>
      <c r="L113" s="286"/>
      <c r="M113" s="286"/>
    </row>
    <row r="114" spans="3:13" ht="15.75" x14ac:dyDescent="0.3">
      <c r="C114" s="286"/>
      <c r="D114" s="286"/>
      <c r="E114" s="286"/>
      <c r="F114" s="286"/>
      <c r="G114" s="286"/>
      <c r="H114" s="286"/>
      <c r="I114" s="286"/>
      <c r="J114" s="286"/>
      <c r="K114" s="286"/>
      <c r="L114" s="286"/>
      <c r="M114" s="286"/>
    </row>
    <row r="115" spans="3:13" ht="15.75" x14ac:dyDescent="0.3">
      <c r="C115" s="286"/>
      <c r="D115" s="286"/>
      <c r="E115" s="286"/>
      <c r="F115" s="286"/>
      <c r="G115" s="286"/>
      <c r="H115" s="286"/>
      <c r="I115" s="286"/>
      <c r="J115" s="286"/>
      <c r="K115" s="286"/>
      <c r="L115" s="286"/>
      <c r="M115" s="286"/>
    </row>
    <row r="116" spans="3:13" ht="15.75" x14ac:dyDescent="0.3">
      <c r="C116" s="286"/>
      <c r="D116" s="286"/>
      <c r="E116" s="286"/>
      <c r="F116" s="286"/>
      <c r="G116" s="286"/>
      <c r="H116" s="286"/>
      <c r="I116" s="286"/>
      <c r="J116" s="286"/>
      <c r="K116" s="286"/>
      <c r="L116" s="286"/>
      <c r="M116" s="286"/>
    </row>
    <row r="117" spans="3:13" ht="15.75" x14ac:dyDescent="0.3">
      <c r="C117" s="286"/>
      <c r="D117" s="286"/>
      <c r="E117" s="286"/>
      <c r="F117" s="286"/>
      <c r="G117" s="286"/>
      <c r="H117" s="286"/>
      <c r="I117" s="286"/>
      <c r="J117" s="286"/>
      <c r="K117" s="286"/>
      <c r="L117" s="286"/>
      <c r="M117" s="286"/>
    </row>
    <row r="118" spans="3:13" ht="15.75" x14ac:dyDescent="0.3">
      <c r="C118" s="286"/>
      <c r="D118" s="286"/>
      <c r="E118" s="286"/>
      <c r="F118" s="286"/>
      <c r="G118" s="286"/>
      <c r="H118" s="286"/>
      <c r="I118" s="286"/>
      <c r="J118" s="286"/>
      <c r="K118" s="286"/>
      <c r="L118" s="286"/>
      <c r="M118" s="286"/>
    </row>
    <row r="119" spans="3:13" ht="15.75" x14ac:dyDescent="0.3">
      <c r="C119" s="286"/>
      <c r="D119" s="286"/>
      <c r="E119" s="286"/>
      <c r="F119" s="286"/>
      <c r="G119" s="286"/>
      <c r="H119" s="286"/>
      <c r="I119" s="286"/>
      <c r="J119" s="286"/>
      <c r="K119" s="286"/>
      <c r="L119" s="286"/>
      <c r="M119" s="286"/>
    </row>
    <row r="120" spans="3:13" ht="15.75" x14ac:dyDescent="0.3">
      <c r="C120" s="286"/>
      <c r="D120" s="286"/>
      <c r="E120" s="286"/>
      <c r="F120" s="286"/>
      <c r="G120" s="286"/>
      <c r="H120" s="286"/>
      <c r="I120" s="286"/>
      <c r="J120" s="286"/>
      <c r="K120" s="286"/>
      <c r="L120" s="286"/>
      <c r="M120" s="286"/>
    </row>
    <row r="121" spans="3:13" ht="15.75" x14ac:dyDescent="0.3">
      <c r="C121" s="286"/>
      <c r="D121" s="286"/>
      <c r="E121" s="286"/>
      <c r="F121" s="286"/>
      <c r="G121" s="286"/>
      <c r="H121" s="286"/>
      <c r="I121" s="286"/>
      <c r="J121" s="286"/>
      <c r="K121" s="286"/>
      <c r="L121" s="286"/>
      <c r="M121" s="286"/>
    </row>
    <row r="122" spans="3:13" ht="15.75" x14ac:dyDescent="0.3">
      <c r="C122" s="286"/>
      <c r="D122" s="286"/>
      <c r="E122" s="286"/>
      <c r="F122" s="286"/>
      <c r="G122" s="286"/>
      <c r="H122" s="286"/>
      <c r="I122" s="286"/>
      <c r="J122" s="286"/>
      <c r="K122" s="286"/>
      <c r="L122" s="286"/>
      <c r="M122" s="286"/>
    </row>
  </sheetData>
  <mergeCells count="8">
    <mergeCell ref="B40:M40"/>
    <mergeCell ref="B41:M41"/>
    <mergeCell ref="B2:M2"/>
    <mergeCell ref="B3:B4"/>
    <mergeCell ref="C3:L3"/>
    <mergeCell ref="M3:M4"/>
    <mergeCell ref="B9:M9"/>
    <mergeCell ref="B25:M25"/>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6:M26 C25:M25 B39 C12:M1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6DD56-322A-46F8-BC42-2547127C4AA9}">
  <dimension ref="B1:V47"/>
  <sheetViews>
    <sheetView rightToLeft="1" view="pageBreakPreview" topLeftCell="A7" zoomScaleNormal="100" zoomScaleSheetLayoutView="100" workbookViewId="0">
      <selection activeCell="S17" sqref="S17"/>
    </sheetView>
  </sheetViews>
  <sheetFormatPr defaultColWidth="9" defaultRowHeight="15.05" x14ac:dyDescent="0.3"/>
  <cols>
    <col min="1" max="1" width="2.44140625" style="554" customWidth="1"/>
    <col min="2" max="2" width="12" style="554" customWidth="1"/>
    <col min="3" max="4" width="7.44140625" style="554" customWidth="1"/>
    <col min="5" max="5" width="10.21875" style="554" bestFit="1" customWidth="1"/>
    <col min="6" max="6" width="1.44140625" style="554" customWidth="1"/>
    <col min="7" max="7" width="11" style="554" customWidth="1"/>
    <col min="8" max="8" width="10.44140625" style="554" bestFit="1" customWidth="1"/>
    <col min="9" max="9" width="8" style="554" customWidth="1"/>
    <col min="10" max="10" width="9.44140625" style="554" customWidth="1"/>
    <col min="11" max="11" width="7.44140625" style="554" customWidth="1"/>
    <col min="12" max="12" width="6.77734375" style="554" customWidth="1"/>
    <col min="13" max="13" width="8.44140625" style="554" bestFit="1" customWidth="1"/>
    <col min="14" max="14" width="1.44140625" style="554" customWidth="1"/>
    <col min="15" max="15" width="6.77734375" style="554" customWidth="1"/>
    <col min="16" max="16" width="6.44140625" style="554" customWidth="1"/>
    <col min="17" max="17" width="7.44140625" style="554" customWidth="1"/>
    <col min="18" max="18" width="1.44140625" style="554" customWidth="1"/>
    <col min="19" max="20" width="6.21875" style="554" customWidth="1"/>
    <col min="21" max="21" width="7.44140625" style="554" customWidth="1"/>
    <col min="22" max="22" width="13.44140625" style="554" customWidth="1"/>
    <col min="23" max="23" width="2.21875" style="554" customWidth="1"/>
    <col min="24" max="16384" width="9" style="554"/>
  </cols>
  <sheetData>
    <row r="1" spans="2:22" ht="15.75" thickBot="1" x14ac:dyDescent="0.35"/>
    <row r="2" spans="2:22" ht="23.6" thickBot="1" x14ac:dyDescent="0.7">
      <c r="B2" s="1244" t="s">
        <v>238</v>
      </c>
      <c r="C2" s="556"/>
      <c r="D2" s="556"/>
      <c r="E2" s="556"/>
      <c r="F2" s="556"/>
      <c r="G2" s="556"/>
      <c r="H2" s="556"/>
      <c r="I2" s="556"/>
      <c r="J2" s="556"/>
      <c r="K2" s="556"/>
      <c r="L2" s="556"/>
      <c r="M2" s="556"/>
      <c r="N2" s="556"/>
      <c r="O2" s="556"/>
      <c r="P2" s="556"/>
      <c r="Q2" s="556"/>
      <c r="R2" s="556"/>
      <c r="S2" s="556"/>
      <c r="T2" s="556"/>
      <c r="U2" s="556"/>
      <c r="V2" s="557" t="s">
        <v>84</v>
      </c>
    </row>
    <row r="3" spans="2:22" ht="19.649999999999999" thickBot="1" x14ac:dyDescent="0.55000000000000004">
      <c r="B3" s="569"/>
      <c r="C3" s="1293" t="s">
        <v>236</v>
      </c>
      <c r="D3" s="1293"/>
      <c r="E3" s="1293"/>
      <c r="F3" s="1243"/>
      <c r="G3" s="1293" t="s">
        <v>237</v>
      </c>
      <c r="H3" s="1293"/>
      <c r="I3" s="1293"/>
      <c r="J3" s="1338" t="s">
        <v>328</v>
      </c>
      <c r="K3" s="1293" t="s">
        <v>324</v>
      </c>
      <c r="L3" s="1293"/>
      <c r="M3" s="1293"/>
      <c r="N3" s="188"/>
      <c r="O3" s="1293" t="s">
        <v>325</v>
      </c>
      <c r="P3" s="1293"/>
      <c r="Q3" s="1293"/>
      <c r="R3" s="188"/>
      <c r="S3" s="1293" t="s">
        <v>89</v>
      </c>
      <c r="T3" s="1293"/>
      <c r="U3" s="1293"/>
      <c r="V3" s="1336" t="s">
        <v>330</v>
      </c>
    </row>
    <row r="4" spans="2:22" ht="54" customHeight="1" thickBot="1" x14ac:dyDescent="0.55000000000000004">
      <c r="B4" s="72"/>
      <c r="C4" s="197" t="s">
        <v>326</v>
      </c>
      <c r="D4" s="197" t="s">
        <v>81</v>
      </c>
      <c r="E4" s="1241" t="s">
        <v>18</v>
      </c>
      <c r="F4" s="568"/>
      <c r="G4" s="197" t="s">
        <v>327</v>
      </c>
      <c r="H4" s="198" t="s">
        <v>82</v>
      </c>
      <c r="I4" s="1241" t="s">
        <v>18</v>
      </c>
      <c r="J4" s="1339"/>
      <c r="K4" s="197" t="s">
        <v>85</v>
      </c>
      <c r="L4" s="197" t="s">
        <v>86</v>
      </c>
      <c r="M4" s="199" t="s">
        <v>329</v>
      </c>
      <c r="N4" s="155"/>
      <c r="O4" s="198" t="s">
        <v>87</v>
      </c>
      <c r="P4" s="198" t="s">
        <v>88</v>
      </c>
      <c r="Q4" s="199" t="s">
        <v>329</v>
      </c>
      <c r="R4" s="155"/>
      <c r="S4" s="198" t="s">
        <v>87</v>
      </c>
      <c r="T4" s="198" t="s">
        <v>88</v>
      </c>
      <c r="U4" s="199" t="s">
        <v>329</v>
      </c>
      <c r="V4" s="1337"/>
    </row>
    <row r="5" spans="2:22" ht="18.350000000000001" x14ac:dyDescent="0.5">
      <c r="B5" s="843">
        <v>1399</v>
      </c>
      <c r="C5" s="124">
        <v>23311.535829833294</v>
      </c>
      <c r="D5" s="124">
        <v>28289.373761531246</v>
      </c>
      <c r="E5" s="124">
        <v>51600.909591364543</v>
      </c>
      <c r="F5" s="158"/>
      <c r="G5" s="202">
        <v>5.5381E-2</v>
      </c>
      <c r="H5" s="124">
        <v>52191.378532784613</v>
      </c>
      <c r="I5" s="124">
        <v>52191.433913784611</v>
      </c>
      <c r="J5" s="124">
        <v>-590.52432242006762</v>
      </c>
      <c r="K5" s="124">
        <v>3824.0123054124992</v>
      </c>
      <c r="L5" s="124">
        <v>7676.6532420556232</v>
      </c>
      <c r="M5" s="124">
        <v>-3852.640936643124</v>
      </c>
      <c r="N5" s="158"/>
      <c r="O5" s="124">
        <v>1284.1474500367694</v>
      </c>
      <c r="P5" s="124">
        <v>1490.2394492842957</v>
      </c>
      <c r="Q5" s="124">
        <v>-206.09199924752625</v>
      </c>
      <c r="R5" s="124"/>
      <c r="S5" s="124">
        <v>1213.4874189111624</v>
      </c>
      <c r="T5" s="124">
        <v>215.42679045687339</v>
      </c>
      <c r="U5" s="124">
        <v>998.06062845428903</v>
      </c>
      <c r="V5" s="123">
        <v>-3651.1966298564284</v>
      </c>
    </row>
    <row r="6" spans="2:22" ht="18.350000000000001" x14ac:dyDescent="0.5">
      <c r="B6" s="603">
        <v>1400</v>
      </c>
      <c r="C6" s="324">
        <v>38722.502433428104</v>
      </c>
      <c r="D6" s="324">
        <v>40747.625633265641</v>
      </c>
      <c r="E6" s="324">
        <v>79470.128066693753</v>
      </c>
      <c r="F6" s="325"/>
      <c r="G6" s="220">
        <v>0.17453299999999999</v>
      </c>
      <c r="H6" s="324">
        <v>63625.778820395804</v>
      </c>
      <c r="I6" s="324">
        <v>63625.953353395802</v>
      </c>
      <c r="J6" s="324">
        <v>15844.174713297951</v>
      </c>
      <c r="K6" s="324">
        <v>6517.6277296331873</v>
      </c>
      <c r="L6" s="324">
        <v>11877.014875419287</v>
      </c>
      <c r="M6" s="324">
        <v>-5359.3871457860996</v>
      </c>
      <c r="N6" s="325"/>
      <c r="O6" s="324">
        <v>1276.1644343246821</v>
      </c>
      <c r="P6" s="324">
        <v>1770.820938560717</v>
      </c>
      <c r="Q6" s="324">
        <v>-494.65650423603483</v>
      </c>
      <c r="R6" s="324"/>
      <c r="S6" s="324">
        <v>1540.8305950683928</v>
      </c>
      <c r="T6" s="324">
        <v>387.37469631922943</v>
      </c>
      <c r="U6" s="324">
        <v>1153.4558987491632</v>
      </c>
      <c r="V6" s="206">
        <v>11143.586962024981</v>
      </c>
    </row>
    <row r="7" spans="2:22" ht="18.350000000000001" x14ac:dyDescent="0.5">
      <c r="B7" s="626">
        <v>1401</v>
      </c>
      <c r="C7" s="539">
        <v>55410.009979164795</v>
      </c>
      <c r="D7" s="539">
        <v>42246.252888842668</v>
      </c>
      <c r="E7" s="539">
        <v>97656.26286800747</v>
      </c>
      <c r="F7" s="769"/>
      <c r="G7" s="539">
        <v>227.88958534254181</v>
      </c>
      <c r="H7" s="539">
        <v>75181.586210599708</v>
      </c>
      <c r="I7" s="539">
        <v>75409.475795942242</v>
      </c>
      <c r="J7" s="539">
        <v>22246.787072065228</v>
      </c>
      <c r="K7" s="539">
        <v>9901.5806915354369</v>
      </c>
      <c r="L7" s="539">
        <v>16592.743514494887</v>
      </c>
      <c r="M7" s="539">
        <v>-6691.1628229594498</v>
      </c>
      <c r="N7" s="769"/>
      <c r="O7" s="539">
        <v>1414.4294333716762</v>
      </c>
      <c r="P7" s="539">
        <v>2467.671955542658</v>
      </c>
      <c r="Q7" s="539">
        <v>-1053.2425221709818</v>
      </c>
      <c r="R7" s="539"/>
      <c r="S7" s="539">
        <v>808.71951927887005</v>
      </c>
      <c r="T7" s="539">
        <v>1106.3037057820775</v>
      </c>
      <c r="U7" s="539">
        <v>-297.58418650320743</v>
      </c>
      <c r="V7" s="543">
        <v>14204.797540431589</v>
      </c>
    </row>
    <row r="8" spans="2:22" ht="18.649999999999999" customHeight="1" thickBot="1" x14ac:dyDescent="0.55000000000000004">
      <c r="B8" s="1094">
        <v>1402</v>
      </c>
      <c r="C8" s="1095">
        <v>56796.409739625058</v>
      </c>
      <c r="D8" s="1095">
        <v>43722.532359801458</v>
      </c>
      <c r="E8" s="1095">
        <v>100518.94209942652</v>
      </c>
      <c r="F8" s="1096"/>
      <c r="G8" s="1095">
        <v>2504.3839518700001</v>
      </c>
      <c r="H8" s="1095">
        <v>76937.354317858655</v>
      </c>
      <c r="I8" s="1095">
        <v>79441.738269728652</v>
      </c>
      <c r="J8" s="1095">
        <v>21077.203829697872</v>
      </c>
      <c r="K8" s="1095">
        <v>11390.083713213728</v>
      </c>
      <c r="L8" s="1095">
        <v>22548.127793337346</v>
      </c>
      <c r="M8" s="1095">
        <v>-11158.044080123618</v>
      </c>
      <c r="N8" s="1096"/>
      <c r="O8" s="1095">
        <v>1173.2537596822608</v>
      </c>
      <c r="P8" s="1095">
        <v>2089.7787462167803</v>
      </c>
      <c r="Q8" s="1095">
        <v>-916.52498653451948</v>
      </c>
      <c r="R8" s="1095"/>
      <c r="S8" s="1095">
        <v>1034.1377447702259</v>
      </c>
      <c r="T8" s="1095">
        <v>1072.8805156718367</v>
      </c>
      <c r="U8" s="1095">
        <v>-38.742770901610811</v>
      </c>
      <c r="V8" s="1097">
        <v>8963.8919921381239</v>
      </c>
    </row>
    <row r="9" spans="2:22" ht="18.350000000000001" x14ac:dyDescent="0.5">
      <c r="B9" s="576">
        <v>1401</v>
      </c>
      <c r="C9" s="186"/>
      <c r="D9" s="186"/>
      <c r="E9" s="186"/>
      <c r="F9" s="233"/>
      <c r="G9" s="204"/>
      <c r="H9" s="186"/>
      <c r="I9" s="186"/>
      <c r="J9" s="186"/>
      <c r="K9" s="186"/>
      <c r="L9" s="186"/>
      <c r="M9" s="186"/>
      <c r="N9" s="233"/>
      <c r="O9" s="186"/>
      <c r="P9" s="186"/>
      <c r="Q9" s="186"/>
      <c r="R9" s="186"/>
      <c r="S9" s="186"/>
      <c r="T9" s="186"/>
      <c r="U9" s="186"/>
      <c r="V9" s="187"/>
    </row>
    <row r="10" spans="2:22" ht="18.350000000000001" x14ac:dyDescent="0.5">
      <c r="B10" s="626" t="s">
        <v>340</v>
      </c>
      <c r="C10" s="222">
        <v>55410</v>
      </c>
      <c r="D10" s="222">
        <v>42246</v>
      </c>
      <c r="E10" s="222">
        <v>97656</v>
      </c>
      <c r="F10" s="540"/>
      <c r="G10" s="222">
        <v>228</v>
      </c>
      <c r="H10" s="222">
        <v>75182</v>
      </c>
      <c r="I10" s="222">
        <v>75409</v>
      </c>
      <c r="J10" s="222">
        <v>22247</v>
      </c>
      <c r="K10" s="222">
        <v>9902</v>
      </c>
      <c r="L10" s="222">
        <v>16593</v>
      </c>
      <c r="M10" s="222">
        <v>-6691</v>
      </c>
      <c r="N10" s="540"/>
      <c r="O10" s="222">
        <v>1414</v>
      </c>
      <c r="P10" s="222">
        <v>2468</v>
      </c>
      <c r="Q10" s="222">
        <v>-1053</v>
      </c>
      <c r="R10" s="222"/>
      <c r="S10" s="222">
        <v>809</v>
      </c>
      <c r="T10" s="222">
        <v>1106</v>
      </c>
      <c r="U10" s="222">
        <v>-297.58418650320743</v>
      </c>
      <c r="V10" s="223">
        <v>14205</v>
      </c>
    </row>
    <row r="11" spans="2:22" ht="18.350000000000001" x14ac:dyDescent="0.5">
      <c r="B11" s="803">
        <v>1402</v>
      </c>
      <c r="C11" s="806"/>
      <c r="D11" s="806"/>
      <c r="E11" s="806"/>
      <c r="F11" s="847"/>
      <c r="G11" s="806"/>
      <c r="H11" s="806"/>
      <c r="I11" s="806"/>
      <c r="J11" s="806"/>
      <c r="K11" s="806"/>
      <c r="L11" s="806"/>
      <c r="M11" s="806"/>
      <c r="N11" s="847"/>
      <c r="O11" s="806"/>
      <c r="P11" s="806"/>
      <c r="Q11" s="806"/>
      <c r="R11" s="806"/>
      <c r="S11" s="806"/>
      <c r="T11" s="806"/>
      <c r="U11" s="806"/>
      <c r="V11" s="807"/>
    </row>
    <row r="12" spans="2:22" ht="18.350000000000001" x14ac:dyDescent="0.5">
      <c r="B12" s="364" t="s">
        <v>0</v>
      </c>
      <c r="C12" s="365">
        <v>13625.782795624651</v>
      </c>
      <c r="D12" s="365">
        <v>9925.8717221969964</v>
      </c>
      <c r="E12" s="365">
        <v>23551.654517821647</v>
      </c>
      <c r="F12" s="366"/>
      <c r="G12" s="365">
        <v>92.822299000000015</v>
      </c>
      <c r="H12" s="365">
        <v>16768.227512774705</v>
      </c>
      <c r="I12" s="365">
        <v>16861.049811774705</v>
      </c>
      <c r="J12" s="365">
        <v>6690.6047060469427</v>
      </c>
      <c r="K12" s="365">
        <v>2264.6932530637478</v>
      </c>
      <c r="L12" s="365">
        <v>4515.630198836745</v>
      </c>
      <c r="M12" s="365">
        <v>-2250.9369457729972</v>
      </c>
      <c r="N12" s="366"/>
      <c r="O12" s="365">
        <v>379.3503393562965</v>
      </c>
      <c r="P12" s="365">
        <v>474.64001539653918</v>
      </c>
      <c r="Q12" s="365">
        <v>-95.289676040242682</v>
      </c>
      <c r="R12" s="365"/>
      <c r="S12" s="365">
        <v>257.05420731411817</v>
      </c>
      <c r="T12" s="365">
        <v>203.08089354998262</v>
      </c>
      <c r="U12" s="365">
        <v>53.973313764135554</v>
      </c>
      <c r="V12" s="367">
        <v>4398.3513979978379</v>
      </c>
    </row>
    <row r="13" spans="2:22" ht="18.350000000000001" x14ac:dyDescent="0.5">
      <c r="B13" s="626" t="s">
        <v>476</v>
      </c>
      <c r="C13" s="539">
        <v>28122.114871881931</v>
      </c>
      <c r="D13" s="539">
        <v>20219.2793897917</v>
      </c>
      <c r="E13" s="222">
        <v>48341.394261673631</v>
      </c>
      <c r="F13" s="540"/>
      <c r="G13" s="222">
        <v>633.96657200000004</v>
      </c>
      <c r="H13" s="539">
        <v>36789.869416402034</v>
      </c>
      <c r="I13" s="539">
        <v>37423.835988402032</v>
      </c>
      <c r="J13" s="222">
        <v>10917.558273271599</v>
      </c>
      <c r="K13" s="222">
        <v>5363.2653995656974</v>
      </c>
      <c r="L13" s="222">
        <v>9993.888841634558</v>
      </c>
      <c r="M13" s="541">
        <v>-4630.6234420688606</v>
      </c>
      <c r="N13" s="542"/>
      <c r="O13" s="222">
        <v>717.12406893816876</v>
      </c>
      <c r="P13" s="222">
        <v>1098.6652190238874</v>
      </c>
      <c r="Q13" s="539">
        <v>-381.54115008571864</v>
      </c>
      <c r="R13" s="222"/>
      <c r="S13" s="539">
        <v>515.17009017797648</v>
      </c>
      <c r="T13" s="222">
        <v>544.91797370828726</v>
      </c>
      <c r="U13" s="222">
        <v>-29.747883530310787</v>
      </c>
      <c r="V13" s="543">
        <v>5875.6457975867088</v>
      </c>
    </row>
    <row r="14" spans="2:22" ht="18.350000000000001" x14ac:dyDescent="0.5">
      <c r="B14" s="803" t="s">
        <v>477</v>
      </c>
      <c r="C14" s="806">
        <v>42314.638386031053</v>
      </c>
      <c r="D14" s="806">
        <v>31777.833035192194</v>
      </c>
      <c r="E14" s="806">
        <v>74092.47142122325</v>
      </c>
      <c r="F14" s="847"/>
      <c r="G14" s="806">
        <v>1174.4661740000001</v>
      </c>
      <c r="H14" s="806">
        <v>57874.346100343413</v>
      </c>
      <c r="I14" s="806">
        <v>59048.812274343414</v>
      </c>
      <c r="J14" s="806">
        <v>15043.659146879836</v>
      </c>
      <c r="K14" s="806">
        <v>7853.134798239802</v>
      </c>
      <c r="L14" s="806">
        <v>15928.166384813212</v>
      </c>
      <c r="M14" s="806">
        <v>-8075.0315865734101</v>
      </c>
      <c r="N14" s="806"/>
      <c r="O14" s="806">
        <v>1020.4820146627874</v>
      </c>
      <c r="P14" s="806">
        <v>1669.1409868913072</v>
      </c>
      <c r="Q14" s="806">
        <v>-648.65897222851981</v>
      </c>
      <c r="R14" s="848"/>
      <c r="S14" s="1248">
        <v>774.39099040325277</v>
      </c>
      <c r="T14" s="806">
        <v>817.76312909342221</v>
      </c>
      <c r="U14" s="806">
        <v>-43.372138690169436</v>
      </c>
      <c r="V14" s="807">
        <v>6276.5964493877364</v>
      </c>
    </row>
    <row r="15" spans="2:22" ht="18.350000000000001" x14ac:dyDescent="0.5">
      <c r="B15" s="803" t="s">
        <v>307</v>
      </c>
      <c r="C15" s="1098">
        <v>56796.409739625058</v>
      </c>
      <c r="D15" s="1098">
        <v>43722.532359801458</v>
      </c>
      <c r="E15" s="1098">
        <v>100518.94209942652</v>
      </c>
      <c r="F15" s="1099"/>
      <c r="G15" s="1098">
        <v>2504.3839518700001</v>
      </c>
      <c r="H15" s="1098">
        <v>76937.354317858655</v>
      </c>
      <c r="I15" s="1098">
        <v>79441.738269728652</v>
      </c>
      <c r="J15" s="1098">
        <v>21077.203829697872</v>
      </c>
      <c r="K15" s="1098">
        <v>11390.083713213728</v>
      </c>
      <c r="L15" s="1098">
        <v>22548.127793337346</v>
      </c>
      <c r="M15" s="1098">
        <v>-11158.044080123618</v>
      </c>
      <c r="N15" s="1098"/>
      <c r="O15" s="1098">
        <v>1173.2537596822608</v>
      </c>
      <c r="P15" s="1098">
        <v>2089.7787462167803</v>
      </c>
      <c r="Q15" s="1098">
        <v>-916.52498653451948</v>
      </c>
      <c r="R15" s="1100"/>
      <c r="S15" s="1101">
        <v>1034.1377447702259</v>
      </c>
      <c r="T15" s="1098">
        <v>1072.8805156718367</v>
      </c>
      <c r="U15" s="1098">
        <v>-38.742770901610811</v>
      </c>
      <c r="V15" s="1102">
        <v>8963.8919921381239</v>
      </c>
    </row>
    <row r="16" spans="2:22" ht="18.350000000000001" x14ac:dyDescent="0.5">
      <c r="B16" s="920">
        <v>1403</v>
      </c>
      <c r="C16" s="982"/>
      <c r="D16" s="982"/>
      <c r="E16" s="982"/>
      <c r="F16" s="983"/>
      <c r="G16" s="982"/>
      <c r="H16" s="982"/>
      <c r="I16" s="982"/>
      <c r="J16" s="982"/>
      <c r="K16" s="982"/>
      <c r="L16" s="982"/>
      <c r="M16" s="982"/>
      <c r="N16" s="982"/>
      <c r="O16" s="982"/>
      <c r="P16" s="982"/>
      <c r="Q16" s="982"/>
      <c r="R16" s="984"/>
      <c r="S16" s="985"/>
      <c r="T16" s="982"/>
      <c r="U16" s="982"/>
      <c r="V16" s="986"/>
    </row>
    <row r="17" spans="2:22" ht="19" thickBot="1" x14ac:dyDescent="0.55000000000000004">
      <c r="B17" s="529" t="s">
        <v>342</v>
      </c>
      <c r="C17" s="844">
        <v>17634.299867229001</v>
      </c>
      <c r="D17" s="844">
        <v>11466.026708379999</v>
      </c>
      <c r="E17" s="844">
        <v>29100.326575609</v>
      </c>
      <c r="F17" s="845"/>
      <c r="G17" s="844">
        <v>270.32686100000001</v>
      </c>
      <c r="H17" s="844">
        <v>17795.337260198346</v>
      </c>
      <c r="I17" s="844">
        <v>18065.664121198348</v>
      </c>
      <c r="J17" s="844">
        <v>11034.662454410653</v>
      </c>
      <c r="K17" s="844">
        <v>3091.4924502695426</v>
      </c>
      <c r="L17" s="844">
        <v>5666.5303370781585</v>
      </c>
      <c r="M17" s="844">
        <v>-2575.0378868086159</v>
      </c>
      <c r="N17" s="844"/>
      <c r="O17" s="844">
        <v>281.32416813107051</v>
      </c>
      <c r="P17" s="844">
        <v>632.67242497056282</v>
      </c>
      <c r="Q17" s="844">
        <v>-351.34825683949231</v>
      </c>
      <c r="R17" s="849"/>
      <c r="S17" s="850">
        <v>259.04439645366443</v>
      </c>
      <c r="T17" s="844">
        <v>298.10113481338965</v>
      </c>
      <c r="U17" s="844">
        <v>-39.056738359725216</v>
      </c>
      <c r="V17" s="846">
        <v>8069.2195724028197</v>
      </c>
    </row>
    <row r="18" spans="2:22" ht="17.05" x14ac:dyDescent="0.45">
      <c r="B18" s="1279" t="s">
        <v>331</v>
      </c>
      <c r="C18" s="1279"/>
      <c r="D18" s="1279"/>
      <c r="E18" s="1279"/>
      <c r="F18" s="1279"/>
      <c r="G18" s="1279"/>
      <c r="H18" s="1279"/>
      <c r="I18" s="1279"/>
      <c r="J18" s="1279"/>
      <c r="K18" s="1279"/>
      <c r="L18" s="1279"/>
      <c r="M18" s="1279"/>
      <c r="N18" s="1279"/>
      <c r="O18" s="1279"/>
      <c r="P18" s="1279"/>
      <c r="Q18" s="1279"/>
      <c r="R18" s="1279"/>
      <c r="S18" s="1279"/>
      <c r="T18" s="1279"/>
      <c r="U18" s="1279"/>
      <c r="V18" s="1279"/>
    </row>
    <row r="19" spans="2:22" ht="17.05" x14ac:dyDescent="0.45">
      <c r="B19" s="1266" t="s">
        <v>332</v>
      </c>
      <c r="C19" s="1266"/>
      <c r="D19" s="1266"/>
      <c r="E19" s="1266"/>
      <c r="F19" s="1266"/>
      <c r="G19" s="1266"/>
      <c r="H19" s="1266"/>
      <c r="I19" s="1266"/>
      <c r="J19" s="1266"/>
      <c r="K19" s="1266"/>
      <c r="L19" s="1266"/>
      <c r="M19" s="1266"/>
      <c r="N19" s="1266"/>
      <c r="O19" s="1266"/>
      <c r="P19" s="1266"/>
      <c r="Q19" s="1266"/>
      <c r="R19" s="1266"/>
      <c r="S19" s="1266"/>
      <c r="T19" s="1266"/>
      <c r="U19" s="1266"/>
      <c r="V19" s="1266"/>
    </row>
    <row r="20" spans="2:22" ht="17.05" x14ac:dyDescent="0.45">
      <c r="B20" s="1266" t="s">
        <v>333</v>
      </c>
      <c r="C20" s="1266"/>
      <c r="D20" s="1266"/>
      <c r="E20" s="1266"/>
      <c r="F20" s="1266"/>
      <c r="G20" s="1266"/>
      <c r="H20" s="1266"/>
      <c r="I20" s="1266"/>
      <c r="J20" s="1266"/>
      <c r="K20" s="1266"/>
      <c r="L20" s="1266"/>
      <c r="M20" s="1266"/>
      <c r="N20" s="1266"/>
      <c r="O20" s="1266"/>
      <c r="P20" s="1266"/>
      <c r="Q20" s="1266"/>
      <c r="R20" s="1266"/>
      <c r="S20" s="1266"/>
      <c r="T20" s="1266"/>
      <c r="U20" s="1266"/>
      <c r="V20" s="1266"/>
    </row>
    <row r="21" spans="2:22" ht="17.05" x14ac:dyDescent="0.45">
      <c r="B21" s="1266" t="s">
        <v>334</v>
      </c>
      <c r="C21" s="1266"/>
      <c r="D21" s="1266"/>
      <c r="E21" s="1266"/>
      <c r="F21" s="1266"/>
      <c r="G21" s="1266"/>
      <c r="H21" s="1266"/>
      <c r="I21" s="1266"/>
      <c r="J21" s="1266"/>
      <c r="K21" s="1266"/>
      <c r="L21" s="1266"/>
      <c r="M21" s="1266"/>
      <c r="N21" s="1266"/>
      <c r="O21" s="1266"/>
      <c r="P21" s="1266"/>
      <c r="Q21" s="1266"/>
      <c r="R21" s="1266"/>
      <c r="S21" s="1266"/>
      <c r="T21" s="1266"/>
      <c r="U21" s="1266"/>
      <c r="V21" s="1266"/>
    </row>
    <row r="22" spans="2:22" ht="16.399999999999999" x14ac:dyDescent="0.3">
      <c r="B22" s="337"/>
      <c r="C22" s="337"/>
      <c r="D22" s="337"/>
      <c r="E22" s="337"/>
      <c r="F22" s="337"/>
      <c r="G22" s="337"/>
      <c r="H22" s="337"/>
      <c r="I22" s="337"/>
      <c r="J22" s="337"/>
      <c r="K22" s="337"/>
      <c r="L22" s="337"/>
      <c r="M22" s="337"/>
      <c r="N22" s="337"/>
      <c r="O22" s="337"/>
      <c r="P22" s="337"/>
      <c r="Q22" s="337"/>
      <c r="R22" s="337"/>
      <c r="S22" s="337"/>
      <c r="T22" s="337"/>
      <c r="U22" s="337"/>
      <c r="V22" s="337"/>
    </row>
    <row r="23" spans="2:22" ht="18.350000000000001" x14ac:dyDescent="0.5">
      <c r="B23" s="147"/>
      <c r="C23" s="471"/>
      <c r="D23" s="471"/>
      <c r="E23" s="471"/>
      <c r="F23" s="471"/>
      <c r="G23" s="471"/>
      <c r="H23" s="471"/>
      <c r="I23" s="471"/>
      <c r="J23" s="471"/>
      <c r="K23" s="471"/>
      <c r="L23" s="471"/>
      <c r="M23" s="471"/>
      <c r="N23" s="471"/>
      <c r="O23" s="471"/>
      <c r="P23" s="471"/>
      <c r="Q23" s="471"/>
      <c r="R23" s="471"/>
      <c r="S23" s="471"/>
      <c r="T23" s="471"/>
      <c r="U23" s="471"/>
      <c r="V23" s="354" t="s">
        <v>301</v>
      </c>
    </row>
    <row r="24" spans="2:22" ht="18.350000000000001" x14ac:dyDescent="0.5">
      <c r="B24" s="147"/>
      <c r="C24" s="471"/>
      <c r="D24" s="471"/>
      <c r="E24" s="471"/>
      <c r="F24" s="471"/>
      <c r="G24" s="471"/>
      <c r="H24" s="471"/>
      <c r="I24" s="471"/>
      <c r="J24" s="471"/>
      <c r="K24" s="471"/>
      <c r="L24" s="471"/>
      <c r="M24" s="471"/>
      <c r="N24" s="471"/>
      <c r="O24" s="471"/>
      <c r="P24" s="471"/>
      <c r="Q24" s="471"/>
      <c r="R24" s="471"/>
      <c r="S24" s="471"/>
      <c r="T24" s="471"/>
      <c r="U24" s="259"/>
      <c r="V24" s="354" t="s">
        <v>468</v>
      </c>
    </row>
    <row r="25" spans="2:22" ht="18.350000000000001" x14ac:dyDescent="0.5">
      <c r="B25" s="147"/>
      <c r="C25" s="472"/>
      <c r="D25" s="472"/>
      <c r="E25" s="472"/>
      <c r="F25" s="472"/>
      <c r="G25" s="472"/>
      <c r="H25" s="472"/>
      <c r="I25" s="472"/>
      <c r="J25" s="472"/>
      <c r="K25" s="472"/>
      <c r="L25" s="472"/>
      <c r="M25" s="472"/>
      <c r="N25" s="472"/>
      <c r="O25" s="472"/>
      <c r="P25" s="472"/>
      <c r="Q25" s="472"/>
      <c r="R25" s="472"/>
      <c r="S25" s="472"/>
      <c r="T25" s="472"/>
      <c r="U25" s="472"/>
      <c r="V25" s="354" t="s">
        <v>302</v>
      </c>
    </row>
    <row r="26" spans="2:22" ht="22.25" x14ac:dyDescent="0.45">
      <c r="B26" s="147"/>
      <c r="C26" s="472"/>
      <c r="D26" s="472"/>
      <c r="E26" s="472"/>
      <c r="F26" s="472"/>
      <c r="G26" s="472"/>
      <c r="H26" s="472"/>
      <c r="I26" s="472"/>
      <c r="J26" s="472"/>
      <c r="K26" s="472"/>
      <c r="L26" s="472"/>
      <c r="M26" s="472"/>
      <c r="N26" s="472"/>
      <c r="O26" s="472"/>
      <c r="P26" s="472"/>
      <c r="Q26" s="472"/>
      <c r="R26" s="472"/>
      <c r="S26" s="472"/>
      <c r="T26" s="472"/>
      <c r="U26" s="472"/>
      <c r="V26" s="58">
        <v>14</v>
      </c>
    </row>
    <row r="27" spans="2:22" ht="17.05" x14ac:dyDescent="0.45">
      <c r="B27" s="147"/>
      <c r="C27" s="472"/>
      <c r="D27" s="472"/>
      <c r="E27" s="472"/>
      <c r="F27" s="472"/>
      <c r="G27" s="472"/>
      <c r="H27" s="472"/>
      <c r="I27" s="472"/>
      <c r="J27" s="472"/>
      <c r="K27" s="472"/>
      <c r="L27" s="472"/>
      <c r="M27" s="472"/>
      <c r="N27" s="472"/>
      <c r="O27" s="472"/>
      <c r="P27" s="472"/>
      <c r="Q27" s="472"/>
      <c r="R27" s="472"/>
      <c r="S27" s="472"/>
      <c r="T27" s="472"/>
      <c r="U27" s="472"/>
      <c r="V27" s="472"/>
    </row>
    <row r="28" spans="2:22" ht="17.05" x14ac:dyDescent="0.45">
      <c r="B28" s="147"/>
      <c r="C28" s="472"/>
      <c r="D28" s="472"/>
      <c r="E28" s="472"/>
      <c r="F28" s="472"/>
      <c r="G28" s="472"/>
      <c r="H28" s="472"/>
      <c r="I28" s="472"/>
      <c r="J28" s="472"/>
      <c r="K28" s="472"/>
      <c r="L28" s="472"/>
      <c r="M28" s="472"/>
      <c r="N28" s="472"/>
      <c r="O28" s="472"/>
      <c r="P28" s="472"/>
      <c r="Q28" s="472"/>
      <c r="R28" s="472"/>
      <c r="S28" s="472"/>
      <c r="T28" s="472"/>
      <c r="U28" s="472"/>
      <c r="V28" s="472"/>
    </row>
    <row r="29" spans="2:22" ht="17.05" x14ac:dyDescent="0.45">
      <c r="B29" s="147"/>
      <c r="C29" s="473"/>
      <c r="D29" s="473"/>
      <c r="E29" s="473"/>
      <c r="F29" s="473"/>
      <c r="G29" s="473"/>
      <c r="H29" s="473"/>
      <c r="I29" s="473"/>
      <c r="J29" s="473"/>
      <c r="K29" s="473"/>
      <c r="L29" s="473"/>
      <c r="M29" s="473"/>
      <c r="N29" s="473"/>
      <c r="O29" s="473"/>
      <c r="P29" s="473"/>
      <c r="Q29" s="473"/>
      <c r="R29" s="473"/>
      <c r="S29" s="473"/>
      <c r="T29" s="473"/>
      <c r="U29" s="473"/>
      <c r="V29" s="473"/>
    </row>
    <row r="30" spans="2:22" ht="17.05" x14ac:dyDescent="0.45">
      <c r="B30" s="147"/>
      <c r="C30" s="473"/>
      <c r="D30" s="473"/>
      <c r="E30" s="473"/>
      <c r="F30" s="473"/>
      <c r="G30" s="473"/>
      <c r="H30" s="473"/>
      <c r="I30" s="473"/>
      <c r="J30" s="473"/>
      <c r="K30" s="473"/>
      <c r="L30" s="473"/>
      <c r="M30" s="473"/>
      <c r="N30" s="473"/>
      <c r="O30" s="473"/>
      <c r="P30" s="473"/>
      <c r="Q30" s="473"/>
      <c r="R30" s="473"/>
      <c r="S30" s="473"/>
      <c r="T30" s="473"/>
      <c r="U30" s="473"/>
      <c r="V30" s="473"/>
    </row>
    <row r="31" spans="2:22" ht="15.75" x14ac:dyDescent="0.3">
      <c r="C31" s="473"/>
      <c r="D31" s="473"/>
      <c r="E31" s="473"/>
      <c r="F31" s="473"/>
      <c r="G31" s="473"/>
      <c r="H31" s="473"/>
      <c r="I31" s="473"/>
      <c r="J31" s="473"/>
      <c r="K31" s="473"/>
      <c r="L31" s="473"/>
      <c r="M31" s="473"/>
      <c r="N31" s="473"/>
      <c r="O31" s="473"/>
      <c r="P31" s="473"/>
      <c r="Q31" s="473"/>
      <c r="R31" s="473"/>
      <c r="S31" s="473"/>
      <c r="T31" s="473"/>
      <c r="U31" s="473"/>
      <c r="V31" s="473"/>
    </row>
    <row r="32" spans="2:22" x14ac:dyDescent="0.3">
      <c r="C32" s="151"/>
      <c r="D32" s="151"/>
      <c r="E32" s="151"/>
      <c r="F32" s="151"/>
      <c r="G32" s="151"/>
      <c r="H32" s="151"/>
      <c r="I32" s="151"/>
      <c r="J32" s="151"/>
      <c r="K32" s="151"/>
      <c r="L32" s="151"/>
      <c r="M32" s="151"/>
      <c r="N32" s="151"/>
      <c r="O32" s="151"/>
      <c r="P32" s="151"/>
      <c r="Q32" s="151"/>
      <c r="R32" s="151"/>
      <c r="S32" s="151"/>
      <c r="T32" s="151"/>
      <c r="U32" s="151"/>
      <c r="V32" s="151"/>
    </row>
    <row r="33" spans="3:22" x14ac:dyDescent="0.3">
      <c r="C33" s="151"/>
      <c r="D33" s="151"/>
      <c r="E33" s="151"/>
      <c r="F33" s="151"/>
      <c r="G33" s="151"/>
      <c r="H33" s="151"/>
      <c r="I33" s="151"/>
      <c r="J33" s="151"/>
      <c r="K33" s="151"/>
      <c r="L33" s="151"/>
      <c r="M33" s="151"/>
      <c r="N33" s="151"/>
      <c r="O33" s="151"/>
      <c r="P33" s="151"/>
      <c r="Q33" s="151"/>
      <c r="R33" s="151"/>
      <c r="S33" s="151"/>
      <c r="T33" s="151"/>
      <c r="U33" s="151"/>
      <c r="V33" s="151"/>
    </row>
    <row r="34" spans="3:22" x14ac:dyDescent="0.3">
      <c r="C34" s="151"/>
      <c r="D34" s="151"/>
      <c r="E34" s="151"/>
      <c r="F34" s="151"/>
      <c r="G34" s="151"/>
      <c r="H34" s="151"/>
      <c r="I34" s="151"/>
      <c r="J34" s="151"/>
      <c r="K34" s="151"/>
      <c r="L34" s="151"/>
      <c r="M34" s="151"/>
      <c r="N34" s="151"/>
      <c r="O34" s="151"/>
      <c r="P34" s="151"/>
      <c r="Q34" s="151"/>
      <c r="R34" s="151"/>
      <c r="S34" s="151"/>
      <c r="T34" s="151"/>
      <c r="U34" s="151"/>
      <c r="V34" s="151"/>
    </row>
    <row r="35" spans="3:22" x14ac:dyDescent="0.3">
      <c r="C35" s="151"/>
      <c r="D35" s="151"/>
      <c r="E35" s="151"/>
      <c r="F35" s="151"/>
      <c r="G35" s="151"/>
      <c r="H35" s="151"/>
      <c r="I35" s="151"/>
      <c r="J35" s="151"/>
      <c r="K35" s="151"/>
      <c r="L35" s="151"/>
      <c r="M35" s="151"/>
      <c r="N35" s="151"/>
      <c r="O35" s="151"/>
      <c r="P35" s="151"/>
      <c r="Q35" s="151"/>
      <c r="R35" s="151"/>
      <c r="S35" s="151"/>
      <c r="T35" s="151"/>
      <c r="U35" s="151"/>
      <c r="V35" s="151"/>
    </row>
    <row r="36" spans="3:22" x14ac:dyDescent="0.3">
      <c r="C36" s="151"/>
      <c r="D36" s="151"/>
      <c r="E36" s="151"/>
      <c r="F36" s="151"/>
      <c r="G36" s="151"/>
      <c r="H36" s="151"/>
      <c r="I36" s="151"/>
      <c r="J36" s="151"/>
      <c r="K36" s="151"/>
      <c r="L36" s="151"/>
      <c r="M36" s="151"/>
      <c r="N36" s="151"/>
      <c r="O36" s="151"/>
      <c r="P36" s="151"/>
      <c r="Q36" s="151"/>
      <c r="R36" s="151"/>
      <c r="S36" s="151"/>
      <c r="T36" s="151"/>
      <c r="U36" s="151"/>
      <c r="V36" s="151"/>
    </row>
    <row r="37" spans="3:22" x14ac:dyDescent="0.3">
      <c r="C37" s="151"/>
      <c r="D37" s="151"/>
      <c r="E37" s="151"/>
      <c r="F37" s="151"/>
      <c r="G37" s="151"/>
      <c r="H37" s="151"/>
      <c r="I37" s="151"/>
      <c r="J37" s="151"/>
      <c r="K37" s="151"/>
      <c r="L37" s="151"/>
      <c r="M37" s="151"/>
      <c r="N37" s="151"/>
      <c r="O37" s="151"/>
      <c r="P37" s="151"/>
      <c r="Q37" s="151"/>
      <c r="R37" s="151"/>
      <c r="S37" s="151"/>
      <c r="T37" s="151"/>
      <c r="U37" s="151"/>
      <c r="V37" s="151"/>
    </row>
    <row r="38" spans="3:22" x14ac:dyDescent="0.3">
      <c r="C38" s="151"/>
      <c r="D38" s="151"/>
      <c r="E38" s="151"/>
      <c r="F38" s="151"/>
      <c r="G38" s="151"/>
      <c r="H38" s="151"/>
      <c r="I38" s="151"/>
      <c r="J38" s="151"/>
      <c r="K38" s="151"/>
      <c r="L38" s="151"/>
      <c r="M38" s="151"/>
      <c r="N38" s="151"/>
      <c r="O38" s="151"/>
      <c r="P38" s="151"/>
      <c r="Q38" s="151"/>
      <c r="R38" s="151"/>
      <c r="S38" s="151"/>
      <c r="T38" s="151"/>
      <c r="U38" s="151"/>
      <c r="V38" s="151"/>
    </row>
    <row r="39" spans="3:22" x14ac:dyDescent="0.3">
      <c r="C39" s="151"/>
      <c r="D39" s="151"/>
      <c r="E39" s="151"/>
      <c r="F39" s="151"/>
      <c r="G39" s="151"/>
      <c r="H39" s="151"/>
      <c r="I39" s="151"/>
      <c r="J39" s="151"/>
      <c r="K39" s="151"/>
      <c r="L39" s="151"/>
      <c r="M39" s="151"/>
      <c r="N39" s="151"/>
      <c r="O39" s="151"/>
      <c r="P39" s="151"/>
      <c r="Q39" s="151"/>
      <c r="R39" s="151"/>
      <c r="S39" s="151"/>
      <c r="T39" s="151"/>
      <c r="U39" s="151"/>
      <c r="V39" s="151"/>
    </row>
    <row r="40" spans="3:22" x14ac:dyDescent="0.3">
      <c r="C40" s="151"/>
      <c r="D40" s="151"/>
      <c r="E40" s="151"/>
      <c r="F40" s="151"/>
      <c r="G40" s="151"/>
      <c r="H40" s="151"/>
      <c r="I40" s="151"/>
      <c r="J40" s="151"/>
      <c r="K40" s="151"/>
      <c r="L40" s="151"/>
      <c r="M40" s="151"/>
      <c r="N40" s="151"/>
      <c r="O40" s="151"/>
      <c r="P40" s="151"/>
      <c r="Q40" s="151"/>
      <c r="R40" s="151"/>
      <c r="S40" s="151"/>
      <c r="T40" s="151"/>
      <c r="U40" s="151"/>
      <c r="V40" s="151"/>
    </row>
    <row r="41" spans="3:22" x14ac:dyDescent="0.3">
      <c r="C41" s="151"/>
      <c r="D41" s="151"/>
      <c r="E41" s="151"/>
      <c r="F41" s="151"/>
      <c r="G41" s="151"/>
      <c r="H41" s="151"/>
      <c r="I41" s="151"/>
      <c r="J41" s="151"/>
      <c r="K41" s="151"/>
      <c r="L41" s="151"/>
      <c r="M41" s="151"/>
      <c r="N41" s="151"/>
      <c r="O41" s="151"/>
      <c r="P41" s="151"/>
      <c r="Q41" s="151"/>
      <c r="R41" s="151"/>
      <c r="S41" s="151"/>
      <c r="T41" s="151"/>
      <c r="U41" s="151"/>
      <c r="V41" s="151"/>
    </row>
    <row r="42" spans="3:22" x14ac:dyDescent="0.3">
      <c r="C42" s="151"/>
      <c r="D42" s="151"/>
      <c r="E42" s="151"/>
      <c r="F42" s="151"/>
      <c r="G42" s="151"/>
      <c r="H42" s="151"/>
      <c r="I42" s="151"/>
      <c r="J42" s="151"/>
      <c r="K42" s="151"/>
      <c r="L42" s="151"/>
      <c r="M42" s="151"/>
      <c r="N42" s="151"/>
      <c r="O42" s="151"/>
      <c r="P42" s="151"/>
      <c r="Q42" s="151"/>
      <c r="R42" s="151"/>
      <c r="S42" s="151"/>
      <c r="T42" s="151"/>
      <c r="U42" s="151"/>
      <c r="V42" s="151"/>
    </row>
    <row r="43" spans="3:22" x14ac:dyDescent="0.3">
      <c r="C43" s="151"/>
      <c r="D43" s="151"/>
      <c r="E43" s="151"/>
      <c r="F43" s="151"/>
      <c r="G43" s="151"/>
      <c r="H43" s="151"/>
      <c r="I43" s="151"/>
      <c r="J43" s="151"/>
      <c r="K43" s="151"/>
      <c r="L43" s="151"/>
      <c r="M43" s="151"/>
      <c r="N43" s="151"/>
      <c r="O43" s="151"/>
      <c r="P43" s="151"/>
      <c r="Q43" s="151"/>
      <c r="R43" s="151"/>
      <c r="S43" s="151"/>
      <c r="T43" s="151"/>
      <c r="U43" s="151"/>
      <c r="V43" s="151"/>
    </row>
    <row r="44" spans="3:22" x14ac:dyDescent="0.3">
      <c r="C44" s="151"/>
      <c r="D44" s="151"/>
      <c r="E44" s="151"/>
      <c r="F44" s="151"/>
      <c r="G44" s="151"/>
      <c r="H44" s="151"/>
      <c r="I44" s="151"/>
      <c r="J44" s="151"/>
      <c r="K44" s="151"/>
      <c r="L44" s="151"/>
      <c r="M44" s="151"/>
      <c r="N44" s="151"/>
      <c r="O44" s="151"/>
      <c r="P44" s="151"/>
      <c r="Q44" s="151"/>
      <c r="R44" s="151"/>
      <c r="S44" s="151"/>
      <c r="T44" s="151"/>
      <c r="U44" s="151"/>
      <c r="V44" s="151"/>
    </row>
    <row r="45" spans="3:22" x14ac:dyDescent="0.3">
      <c r="C45" s="151"/>
      <c r="D45" s="151"/>
      <c r="E45" s="151"/>
      <c r="F45" s="151"/>
      <c r="G45" s="151"/>
      <c r="H45" s="151"/>
      <c r="I45" s="151"/>
      <c r="J45" s="151"/>
      <c r="K45" s="151"/>
      <c r="L45" s="151"/>
      <c r="M45" s="151"/>
      <c r="N45" s="151"/>
      <c r="O45" s="151"/>
      <c r="P45" s="151"/>
      <c r="Q45" s="151"/>
      <c r="R45" s="151"/>
      <c r="S45" s="151"/>
      <c r="T45" s="151"/>
      <c r="U45" s="151"/>
      <c r="V45" s="151"/>
    </row>
    <row r="46" spans="3:22" x14ac:dyDescent="0.3">
      <c r="C46" s="151"/>
      <c r="D46" s="151"/>
      <c r="E46" s="151"/>
      <c r="F46" s="151"/>
      <c r="G46" s="151"/>
      <c r="H46" s="151"/>
      <c r="I46" s="151"/>
      <c r="J46" s="151"/>
      <c r="K46" s="151"/>
      <c r="L46" s="151"/>
      <c r="M46" s="151"/>
      <c r="N46" s="151"/>
      <c r="O46" s="151"/>
      <c r="P46" s="151"/>
      <c r="Q46" s="151"/>
      <c r="R46" s="151"/>
      <c r="S46" s="151"/>
      <c r="T46" s="151"/>
      <c r="U46" s="151"/>
      <c r="V46" s="151"/>
    </row>
    <row r="47" spans="3:22" x14ac:dyDescent="0.3">
      <c r="C47" s="151"/>
      <c r="D47" s="151"/>
      <c r="E47" s="151"/>
      <c r="F47" s="151"/>
      <c r="G47" s="151"/>
      <c r="H47" s="151"/>
      <c r="I47" s="151"/>
      <c r="J47" s="151"/>
      <c r="K47" s="151"/>
      <c r="L47" s="151"/>
      <c r="M47" s="151"/>
      <c r="N47" s="151"/>
      <c r="O47" s="151"/>
      <c r="P47" s="151"/>
      <c r="Q47" s="151"/>
      <c r="R47" s="151"/>
      <c r="S47" s="151"/>
      <c r="T47" s="151"/>
      <c r="U47" s="151"/>
      <c r="V47" s="151"/>
    </row>
  </sheetData>
  <mergeCells count="11">
    <mergeCell ref="V3:V4"/>
    <mergeCell ref="B18:V18"/>
    <mergeCell ref="B19:V19"/>
    <mergeCell ref="B20:V20"/>
    <mergeCell ref="B21:V21"/>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84"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3DD80-DB06-4971-A75D-77EBE0C2B0BA}">
  <dimension ref="A1:P35"/>
  <sheetViews>
    <sheetView rightToLeft="1" view="pageBreakPreview" zoomScaleNormal="100" zoomScaleSheetLayoutView="100" workbookViewId="0">
      <selection activeCell="S17" sqref="S17"/>
    </sheetView>
  </sheetViews>
  <sheetFormatPr defaultColWidth="9" defaultRowHeight="15.05" x14ac:dyDescent="0.3"/>
  <cols>
    <col min="1" max="1" width="2.77734375" style="554" customWidth="1"/>
    <col min="2" max="5" width="13.77734375" style="554" customWidth="1"/>
    <col min="6" max="6" width="13.44140625" style="554" customWidth="1"/>
    <col min="7" max="7" width="3.44140625" style="554" customWidth="1"/>
    <col min="8" max="8" width="13.44140625" style="554" bestFit="1" customWidth="1"/>
    <col min="9" max="10" width="9" style="554"/>
    <col min="11" max="11" width="10.44140625" style="554" bestFit="1" customWidth="1"/>
    <col min="12" max="16384" width="9" style="554"/>
  </cols>
  <sheetData>
    <row r="1" spans="1:16" ht="15.75" thickBot="1" x14ac:dyDescent="0.35"/>
    <row r="2" spans="1:16" ht="23.6" thickBot="1" x14ac:dyDescent="0.7">
      <c r="B2" s="1340" t="s">
        <v>404</v>
      </c>
      <c r="C2" s="1341"/>
      <c r="D2" s="1341"/>
      <c r="E2" s="1341"/>
      <c r="F2" s="424" t="s">
        <v>84</v>
      </c>
    </row>
    <row r="3" spans="1:16" ht="19.649999999999999" thickBot="1" x14ac:dyDescent="0.55000000000000004">
      <c r="B3" s="569"/>
      <c r="C3" s="1293" t="s">
        <v>92</v>
      </c>
      <c r="D3" s="1293"/>
      <c r="E3" s="1293"/>
      <c r="F3" s="1336" t="s">
        <v>405</v>
      </c>
    </row>
    <row r="4" spans="1:16" ht="20.95" thickBot="1" x14ac:dyDescent="0.55000000000000004">
      <c r="B4" s="72"/>
      <c r="C4" s="1242" t="s">
        <v>90</v>
      </c>
      <c r="D4" s="1242" t="s">
        <v>91</v>
      </c>
      <c r="E4" s="200" t="s">
        <v>18</v>
      </c>
      <c r="F4" s="1337"/>
      <c r="H4" s="151"/>
      <c r="I4" s="151"/>
      <c r="J4" s="151"/>
      <c r="K4" s="151"/>
    </row>
    <row r="5" spans="1:16" ht="18.350000000000001" x14ac:dyDescent="0.5">
      <c r="B5" s="843">
        <v>1399</v>
      </c>
      <c r="C5" s="656">
        <v>-7819.8194459344631</v>
      </c>
      <c r="D5" s="656">
        <v>1449.8572420252062</v>
      </c>
      <c r="E5" s="656">
        <v>-6369.9622039092574</v>
      </c>
      <c r="F5" s="123">
        <v>-1972.2381912643584</v>
      </c>
      <c r="G5" s="560"/>
      <c r="H5" s="561"/>
      <c r="I5" s="561"/>
      <c r="J5" s="561"/>
      <c r="K5" s="561"/>
      <c r="L5" s="561"/>
      <c r="M5" s="561"/>
      <c r="N5" s="561"/>
      <c r="O5" s="561"/>
    </row>
    <row r="6" spans="1:16" ht="18.350000000000001" x14ac:dyDescent="0.5">
      <c r="B6" s="576">
        <v>1400</v>
      </c>
      <c r="C6" s="124">
        <v>-8148.7006196086322</v>
      </c>
      <c r="D6" s="124">
        <v>-1184.5816960311108</v>
      </c>
      <c r="E6" s="124">
        <v>-9333.2823156397426</v>
      </c>
      <c r="F6" s="125">
        <v>895.36791539111653</v>
      </c>
      <c r="G6" s="560"/>
      <c r="H6" s="259"/>
      <c r="I6" s="259"/>
      <c r="J6" s="259"/>
      <c r="K6" s="259"/>
      <c r="L6" s="260"/>
      <c r="M6" s="260"/>
      <c r="N6" s="260"/>
      <c r="O6" s="260"/>
      <c r="P6" s="259"/>
    </row>
    <row r="7" spans="1:16" ht="18.350000000000001" x14ac:dyDescent="0.5">
      <c r="B7" s="364">
        <v>1401</v>
      </c>
      <c r="C7" s="365">
        <v>-15026.347907288035</v>
      </c>
      <c r="D7" s="365">
        <v>-42.315219408082612</v>
      </c>
      <c r="E7" s="539">
        <v>-15068.663126696118</v>
      </c>
      <c r="F7" s="543">
        <v>4033.2085146486165</v>
      </c>
      <c r="H7" s="259"/>
      <c r="I7" s="259"/>
      <c r="J7" s="259"/>
      <c r="K7" s="259"/>
      <c r="L7" s="260"/>
      <c r="M7" s="260"/>
      <c r="N7" s="260"/>
      <c r="O7" s="260"/>
      <c r="P7" s="259"/>
    </row>
    <row r="8" spans="1:16" ht="19" thickBot="1" x14ac:dyDescent="0.55000000000000004">
      <c r="B8" s="1094">
        <v>1402</v>
      </c>
      <c r="C8" s="1103">
        <v>-18189.286160674757</v>
      </c>
      <c r="D8" s="1103">
        <v>-2268.1471677026493</v>
      </c>
      <c r="E8" s="1095">
        <v>-20457.433328377407</v>
      </c>
      <c r="F8" s="1097">
        <v>-111.97844380199513</v>
      </c>
      <c r="H8" s="259"/>
      <c r="I8" s="259"/>
      <c r="J8" s="259"/>
      <c r="K8" s="259"/>
      <c r="L8" s="260"/>
      <c r="M8" s="260"/>
      <c r="N8" s="260"/>
      <c r="O8" s="260"/>
      <c r="P8" s="259"/>
    </row>
    <row r="9" spans="1:16" ht="18.350000000000001" x14ac:dyDescent="0.5">
      <c r="B9" s="576">
        <v>1401</v>
      </c>
      <c r="C9" s="186"/>
      <c r="D9" s="186"/>
      <c r="E9" s="186"/>
      <c r="F9" s="187"/>
      <c r="H9" s="561"/>
      <c r="I9" s="561"/>
      <c r="J9" s="561"/>
      <c r="K9" s="561"/>
      <c r="L9" s="259"/>
      <c r="M9" s="259"/>
      <c r="N9" s="259"/>
      <c r="O9" s="259"/>
      <c r="P9" s="259"/>
    </row>
    <row r="10" spans="1:16" ht="18.350000000000001" x14ac:dyDescent="0.5">
      <c r="B10" s="596" t="s">
        <v>307</v>
      </c>
      <c r="C10" s="656">
        <v>-15026.347907288035</v>
      </c>
      <c r="D10" s="656">
        <v>-42.315219408082612</v>
      </c>
      <c r="E10" s="656">
        <v>-15068.663126696118</v>
      </c>
      <c r="F10" s="123">
        <v>4033</v>
      </c>
      <c r="H10" s="259"/>
      <c r="I10" s="259"/>
      <c r="J10" s="259"/>
      <c r="K10" s="259"/>
      <c r="L10" s="260"/>
      <c r="M10" s="260"/>
      <c r="N10" s="260"/>
      <c r="O10" s="260"/>
      <c r="P10" s="259"/>
    </row>
    <row r="11" spans="1:16" ht="18.350000000000001" x14ac:dyDescent="0.5">
      <c r="B11" s="596">
        <v>1402</v>
      </c>
      <c r="C11" s="656"/>
      <c r="D11" s="656"/>
      <c r="E11" s="656"/>
      <c r="F11" s="123"/>
      <c r="H11" s="259"/>
      <c r="I11" s="259"/>
      <c r="J11" s="259"/>
      <c r="K11" s="259"/>
      <c r="L11" s="260"/>
      <c r="M11" s="260"/>
      <c r="N11" s="260"/>
      <c r="O11" s="260"/>
      <c r="P11" s="259"/>
    </row>
    <row r="12" spans="1:16" ht="18.350000000000001" x14ac:dyDescent="0.5">
      <c r="B12" s="596" t="s">
        <v>0</v>
      </c>
      <c r="C12" s="656">
        <v>-8889.3381066662005</v>
      </c>
      <c r="D12" s="656">
        <v>-314.20074587011692</v>
      </c>
      <c r="E12" s="656">
        <v>-9203.5388525363178</v>
      </c>
      <c r="F12" s="123">
        <v>-80.857925477876421</v>
      </c>
      <c r="H12" s="259"/>
      <c r="I12" s="259"/>
      <c r="J12" s="259"/>
      <c r="K12" s="259"/>
      <c r="L12" s="260"/>
      <c r="M12" s="260"/>
      <c r="N12" s="260"/>
      <c r="O12" s="260"/>
      <c r="P12" s="259"/>
    </row>
    <row r="13" spans="1:16" ht="18.350000000000001" x14ac:dyDescent="0.5">
      <c r="B13" s="626" t="s">
        <v>476</v>
      </c>
      <c r="C13" s="539">
        <v>-13799.769575243947</v>
      </c>
      <c r="D13" s="539">
        <v>-849.67615267586859</v>
      </c>
      <c r="E13" s="539">
        <v>-14649.445727919816</v>
      </c>
      <c r="F13" s="223">
        <v>1043.4377814600152</v>
      </c>
      <c r="H13" s="561"/>
      <c r="I13" s="561"/>
      <c r="J13" s="561"/>
      <c r="K13" s="561"/>
      <c r="L13" s="260"/>
      <c r="M13" s="260"/>
      <c r="N13" s="260"/>
      <c r="O13" s="260"/>
      <c r="P13" s="259"/>
    </row>
    <row r="14" spans="1:16" ht="18.350000000000001" x14ac:dyDescent="0.5">
      <c r="B14" s="803" t="s">
        <v>477</v>
      </c>
      <c r="C14" s="806">
        <v>-17223.396244825093</v>
      </c>
      <c r="D14" s="806">
        <v>-1714.2459663797665</v>
      </c>
      <c r="E14" s="806">
        <v>-18937.64221120486</v>
      </c>
      <c r="F14" s="807">
        <v>1225.4412748122245</v>
      </c>
      <c r="H14" s="561"/>
      <c r="I14" s="561"/>
      <c r="J14" s="561"/>
      <c r="K14" s="561"/>
      <c r="L14" s="259"/>
      <c r="M14" s="259"/>
      <c r="N14" s="259"/>
      <c r="O14" s="259"/>
      <c r="P14" s="259"/>
    </row>
    <row r="15" spans="1:16" ht="18.350000000000001" x14ac:dyDescent="0.5">
      <c r="B15" s="803" t="s">
        <v>427</v>
      </c>
      <c r="C15" s="1098">
        <v>-18189.286160674757</v>
      </c>
      <c r="D15" s="1098">
        <v>-2268.1471677026493</v>
      </c>
      <c r="E15" s="1098">
        <v>-20457.433328377407</v>
      </c>
      <c r="F15" s="1102">
        <v>-111.97844380199513</v>
      </c>
      <c r="H15" s="259"/>
      <c r="I15" s="259"/>
      <c r="J15" s="259"/>
      <c r="K15" s="259"/>
      <c r="L15" s="474"/>
      <c r="M15" s="474"/>
      <c r="N15" s="474"/>
      <c r="O15" s="474"/>
      <c r="P15" s="259"/>
    </row>
    <row r="16" spans="1:16" ht="18.350000000000001" x14ac:dyDescent="0.5">
      <c r="A16" s="448"/>
      <c r="B16" s="917">
        <v>1403</v>
      </c>
      <c r="C16" s="982"/>
      <c r="D16" s="982"/>
      <c r="E16" s="982"/>
      <c r="F16" s="987"/>
      <c r="G16" s="447"/>
      <c r="H16" s="259"/>
      <c r="I16" s="259"/>
      <c r="J16" s="259"/>
      <c r="K16" s="259"/>
      <c r="L16" s="474"/>
      <c r="M16" s="474"/>
      <c r="N16" s="474"/>
      <c r="O16" s="474"/>
      <c r="P16" s="259"/>
    </row>
    <row r="17" spans="2:16" ht="19" thickBot="1" x14ac:dyDescent="0.55000000000000004">
      <c r="B17" s="529" t="s">
        <v>342</v>
      </c>
      <c r="C17" s="844">
        <v>-6270.3153550523848</v>
      </c>
      <c r="D17" s="844">
        <v>-296.89870980176352</v>
      </c>
      <c r="E17" s="844">
        <v>-6567.2140648541481</v>
      </c>
      <c r="F17" s="846">
        <v>1312.3183013385335</v>
      </c>
      <c r="H17" s="259"/>
      <c r="I17" s="259"/>
      <c r="J17" s="259"/>
      <c r="K17" s="259"/>
      <c r="L17" s="474"/>
      <c r="M17" s="474"/>
      <c r="N17" s="474"/>
      <c r="O17" s="474"/>
      <c r="P17" s="259"/>
    </row>
    <row r="18" spans="2:16" ht="17.05" x14ac:dyDescent="0.45">
      <c r="B18" s="1266" t="s">
        <v>406</v>
      </c>
      <c r="C18" s="1266"/>
      <c r="D18" s="1266"/>
      <c r="E18" s="1266"/>
      <c r="F18" s="1266"/>
      <c r="H18" s="209"/>
      <c r="I18" s="209"/>
      <c r="J18" s="209"/>
      <c r="K18" s="209"/>
      <c r="L18" s="259"/>
      <c r="M18" s="259"/>
      <c r="N18" s="259"/>
      <c r="O18" s="259"/>
      <c r="P18" s="259"/>
    </row>
    <row r="19" spans="2:16" ht="17.05" x14ac:dyDescent="0.45">
      <c r="B19" s="1266" t="s">
        <v>407</v>
      </c>
      <c r="C19" s="1266"/>
      <c r="D19" s="1266"/>
      <c r="E19" s="1266"/>
      <c r="F19" s="1266"/>
      <c r="H19" s="209"/>
      <c r="I19" s="209"/>
      <c r="J19" s="209"/>
      <c r="K19" s="209"/>
      <c r="L19" s="259"/>
      <c r="M19" s="259"/>
      <c r="N19" s="259"/>
      <c r="O19" s="259"/>
      <c r="P19" s="259"/>
    </row>
    <row r="20" spans="2:16" ht="17.05" x14ac:dyDescent="0.45">
      <c r="B20" s="1266" t="s">
        <v>408</v>
      </c>
      <c r="C20" s="1266"/>
      <c r="D20" s="1266"/>
      <c r="E20" s="1266"/>
      <c r="F20" s="1266"/>
      <c r="H20" s="209"/>
      <c r="I20" s="209"/>
      <c r="J20" s="209"/>
      <c r="K20" s="209"/>
      <c r="L20" s="259"/>
      <c r="M20" s="259"/>
      <c r="N20" s="259"/>
      <c r="O20" s="259"/>
      <c r="P20" s="259"/>
    </row>
    <row r="21" spans="2:16" ht="17.05" x14ac:dyDescent="0.45">
      <c r="B21" s="147"/>
      <c r="C21" s="147"/>
      <c r="D21" s="147"/>
      <c r="E21" s="147"/>
      <c r="F21" s="147"/>
      <c r="H21" s="260"/>
      <c r="I21" s="260"/>
      <c r="J21" s="260"/>
      <c r="K21" s="260"/>
      <c r="L21" s="259"/>
      <c r="M21" s="259"/>
      <c r="N21" s="259"/>
      <c r="O21" s="259"/>
      <c r="P21" s="259"/>
    </row>
    <row r="22" spans="2:16" ht="18.350000000000001" x14ac:dyDescent="0.5">
      <c r="B22" s="147"/>
      <c r="C22" s="147"/>
      <c r="D22" s="147"/>
      <c r="E22" s="1239"/>
      <c r="F22" s="563" t="s">
        <v>301</v>
      </c>
    </row>
    <row r="23" spans="2:16" ht="18.350000000000001" x14ac:dyDescent="0.5">
      <c r="B23" s="147"/>
      <c r="C23" s="147"/>
      <c r="D23" s="147"/>
      <c r="E23" s="1239"/>
      <c r="F23" s="563" t="s">
        <v>468</v>
      </c>
      <c r="K23" s="151"/>
    </row>
    <row r="24" spans="2:16" ht="18.350000000000001" x14ac:dyDescent="0.5">
      <c r="B24" s="1239"/>
      <c r="C24" s="1239"/>
      <c r="D24" s="1239"/>
      <c r="E24" s="1239"/>
      <c r="F24" s="563" t="s">
        <v>302</v>
      </c>
    </row>
    <row r="25" spans="2:16" ht="22.25" x14ac:dyDescent="0.65">
      <c r="B25" s="1239"/>
      <c r="C25" s="1239"/>
      <c r="D25" s="1239"/>
      <c r="E25" s="1239"/>
      <c r="F25" s="702">
        <v>15</v>
      </c>
    </row>
    <row r="26" spans="2:16" ht="17.7" x14ac:dyDescent="0.5">
      <c r="B26" s="558"/>
      <c r="C26" s="189"/>
      <c r="D26" s="558"/>
      <c r="E26" s="558"/>
      <c r="F26" s="558"/>
      <c r="G26" s="628"/>
    </row>
    <row r="27" spans="2:16" x14ac:dyDescent="0.3">
      <c r="C27" s="148"/>
    </row>
    <row r="28" spans="2:16" x14ac:dyDescent="0.3">
      <c r="C28" s="148"/>
    </row>
    <row r="29" spans="2:16" x14ac:dyDescent="0.3">
      <c r="C29" s="148"/>
      <c r="D29" s="149"/>
      <c r="E29" s="149"/>
      <c r="F29" s="149"/>
    </row>
    <row r="30" spans="2:16" x14ac:dyDescent="0.3">
      <c r="C30" s="148"/>
      <c r="D30" s="150"/>
      <c r="E30" s="150"/>
      <c r="F30" s="150"/>
    </row>
    <row r="31" spans="2:16" x14ac:dyDescent="0.3">
      <c r="C31" s="150"/>
      <c r="D31" s="150"/>
      <c r="E31" s="150"/>
      <c r="F31" s="150"/>
    </row>
    <row r="32" spans="2:16" x14ac:dyDescent="0.3">
      <c r="C32" s="151"/>
      <c r="D32" s="151"/>
      <c r="E32" s="151"/>
      <c r="F32" s="151"/>
    </row>
    <row r="33" spans="3:6" x14ac:dyDescent="0.3">
      <c r="C33" s="151"/>
      <c r="D33" s="151"/>
      <c r="E33" s="151"/>
      <c r="F33" s="151"/>
    </row>
    <row r="34" spans="3:6" x14ac:dyDescent="0.3">
      <c r="C34" s="151"/>
      <c r="D34" s="151"/>
      <c r="E34" s="151"/>
      <c r="F34" s="151"/>
    </row>
    <row r="35" spans="3:6" x14ac:dyDescent="0.3">
      <c r="C35" s="151"/>
      <c r="D35" s="151"/>
      <c r="E35" s="151"/>
      <c r="F35" s="151"/>
    </row>
  </sheetData>
  <mergeCells count="6">
    <mergeCell ref="B20:F20"/>
    <mergeCell ref="B2:E2"/>
    <mergeCell ref="C3:E3"/>
    <mergeCell ref="F3:F4"/>
    <mergeCell ref="B18:F18"/>
    <mergeCell ref="B19:F19"/>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B94C-3EBC-4871-81DE-36EAF4ECBE3E}">
  <dimension ref="A1:V53"/>
  <sheetViews>
    <sheetView rightToLeft="1" tabSelected="1" view="pageBreakPreview" topLeftCell="A10" zoomScale="98" zoomScaleNormal="98" zoomScaleSheetLayoutView="98" workbookViewId="0">
      <selection activeCell="B21" sqref="B21:G22"/>
    </sheetView>
  </sheetViews>
  <sheetFormatPr defaultColWidth="9" defaultRowHeight="15.05" x14ac:dyDescent="0.3"/>
  <cols>
    <col min="1" max="1" width="3.21875" style="554" customWidth="1"/>
    <col min="2" max="2" width="12.44140625" style="554" customWidth="1"/>
    <col min="3" max="3" width="8.21875" style="554" customWidth="1"/>
    <col min="4" max="4" width="8.44140625" style="554" customWidth="1"/>
    <col min="5" max="6" width="8.21875" style="554" customWidth="1"/>
    <col min="7" max="7" width="13.44140625" style="554" customWidth="1"/>
    <col min="8" max="8" width="4.21875" style="554" customWidth="1"/>
    <col min="9" max="21" width="9" style="554"/>
    <col min="22" max="22" width="10.44140625" style="554" bestFit="1" customWidth="1"/>
    <col min="23" max="16384" width="9" style="554"/>
  </cols>
  <sheetData>
    <row r="1" spans="2:22" ht="15.75" thickBot="1" x14ac:dyDescent="0.35"/>
    <row r="2" spans="2:22" ht="23.6" thickBot="1" x14ac:dyDescent="0.7">
      <c r="B2" s="1245" t="s">
        <v>212</v>
      </c>
      <c r="C2" s="556"/>
      <c r="D2" s="556"/>
      <c r="E2" s="556"/>
      <c r="F2" s="556"/>
      <c r="G2" s="557" t="s">
        <v>84</v>
      </c>
    </row>
    <row r="3" spans="2:22" ht="20.95" thickBot="1" x14ac:dyDescent="0.55000000000000004">
      <c r="B3" s="136"/>
      <c r="C3" s="1367" t="s">
        <v>90</v>
      </c>
      <c r="D3" s="1367"/>
      <c r="E3" s="1367" t="s">
        <v>93</v>
      </c>
      <c r="F3" s="1367"/>
      <c r="G3" s="156" t="s">
        <v>18</v>
      </c>
      <c r="I3" s="190"/>
    </row>
    <row r="4" spans="2:22" ht="18.350000000000001" x14ac:dyDescent="0.5">
      <c r="B4" s="109">
        <v>1399</v>
      </c>
      <c r="C4" s="1368">
        <v>1966.2338999999999</v>
      </c>
      <c r="D4" s="1369"/>
      <c r="E4" s="1368">
        <v>7175.8546999999999</v>
      </c>
      <c r="F4" s="1369"/>
      <c r="G4" s="123">
        <v>9142.0884999999998</v>
      </c>
      <c r="I4" s="192"/>
      <c r="J4" s="190"/>
      <c r="K4" s="192"/>
      <c r="L4" s="190"/>
      <c r="M4" s="192"/>
      <c r="N4" s="190"/>
      <c r="O4" s="190"/>
    </row>
    <row r="5" spans="2:22" ht="18.350000000000001" x14ac:dyDescent="0.5">
      <c r="B5" s="326">
        <v>1400</v>
      </c>
      <c r="C5" s="1370">
        <v>2501.2955999999999</v>
      </c>
      <c r="D5" s="1371"/>
      <c r="E5" s="1370">
        <v>6173.6477999999997</v>
      </c>
      <c r="F5" s="1371"/>
      <c r="G5" s="234">
        <v>8674.9434000000001</v>
      </c>
      <c r="I5" s="192"/>
      <c r="J5" s="190"/>
      <c r="K5" s="192"/>
      <c r="L5" s="190"/>
      <c r="M5" s="192"/>
      <c r="N5" s="190"/>
      <c r="O5" s="190"/>
    </row>
    <row r="6" spans="2:22" ht="18.350000000000001" x14ac:dyDescent="0.5">
      <c r="B6" s="671">
        <v>1401</v>
      </c>
      <c r="C6" s="1363">
        <v>1792.0844</v>
      </c>
      <c r="D6" s="1364"/>
      <c r="E6" s="1363">
        <v>4489.5862999999999</v>
      </c>
      <c r="F6" s="1364"/>
      <c r="G6" s="543">
        <v>6281.6706999999997</v>
      </c>
      <c r="I6" s="192"/>
      <c r="J6" s="190"/>
      <c r="K6" s="192"/>
      <c r="L6" s="190"/>
      <c r="M6" s="192"/>
      <c r="N6" s="190"/>
      <c r="O6" s="190"/>
    </row>
    <row r="7" spans="2:22" ht="19" thickBot="1" x14ac:dyDescent="0.55000000000000004">
      <c r="B7" s="1104">
        <v>1402</v>
      </c>
      <c r="C7" s="1365">
        <v>2364.6637999999998</v>
      </c>
      <c r="D7" s="1366"/>
      <c r="E7" s="1365">
        <v>2678.1365999999998</v>
      </c>
      <c r="F7" s="1366"/>
      <c r="G7" s="1105">
        <v>5042.8004000000001</v>
      </c>
      <c r="I7" s="192"/>
      <c r="J7" s="190"/>
      <c r="K7" s="192"/>
      <c r="L7" s="190"/>
      <c r="M7" s="192"/>
      <c r="N7" s="190"/>
      <c r="O7" s="190"/>
      <c r="U7" s="44"/>
    </row>
    <row r="8" spans="2:22" ht="18.350000000000001" x14ac:dyDescent="0.5">
      <c r="B8" s="603">
        <v>1401</v>
      </c>
      <c r="C8" s="254"/>
      <c r="D8" s="255"/>
      <c r="E8" s="254"/>
      <c r="F8" s="255"/>
      <c r="G8" s="256"/>
      <c r="I8" s="192"/>
      <c r="K8" s="192"/>
      <c r="M8" s="192"/>
      <c r="R8" s="190"/>
      <c r="T8" s="190"/>
      <c r="U8" s="44"/>
      <c r="V8" s="44"/>
    </row>
    <row r="9" spans="2:22" ht="18.350000000000001" x14ac:dyDescent="0.5">
      <c r="B9" s="671" t="s">
        <v>414</v>
      </c>
      <c r="C9" s="1358">
        <v>1792.0844</v>
      </c>
      <c r="D9" s="1359"/>
      <c r="E9" s="1358">
        <v>4489.5862999999999</v>
      </c>
      <c r="F9" s="1359"/>
      <c r="G9" s="338">
        <v>6281.6706999999997</v>
      </c>
      <c r="I9" s="192"/>
      <c r="K9" s="192"/>
      <c r="M9" s="192"/>
      <c r="R9" s="190"/>
      <c r="T9" s="190"/>
      <c r="U9" s="1106"/>
      <c r="V9" s="44"/>
    </row>
    <row r="10" spans="2:22" ht="18.350000000000001" x14ac:dyDescent="0.5">
      <c r="B10" s="803">
        <v>1402</v>
      </c>
      <c r="C10" s="1246"/>
      <c r="D10" s="1247"/>
      <c r="E10" s="1246"/>
      <c r="F10" s="1247"/>
      <c r="G10" s="338"/>
      <c r="H10" s="190"/>
      <c r="I10" s="192"/>
      <c r="K10" s="192"/>
      <c r="M10" s="192"/>
      <c r="R10" s="190"/>
      <c r="T10" s="1106"/>
      <c r="U10" s="190"/>
      <c r="V10" s="44"/>
    </row>
    <row r="11" spans="2:22" ht="18.350000000000001" x14ac:dyDescent="0.5">
      <c r="B11" s="364" t="s">
        <v>0</v>
      </c>
      <c r="C11" s="1356">
        <v>2053.3643000000002</v>
      </c>
      <c r="D11" s="1357"/>
      <c r="E11" s="1358">
        <v>3918.1565999999998</v>
      </c>
      <c r="F11" s="1359"/>
      <c r="G11" s="338">
        <v>5971.5209000000004</v>
      </c>
      <c r="I11" s="192"/>
      <c r="K11" s="192"/>
      <c r="M11" s="192"/>
      <c r="R11" s="44"/>
      <c r="T11" s="44"/>
      <c r="U11" s="190"/>
    </row>
    <row r="12" spans="2:22" ht="18.350000000000001" x14ac:dyDescent="0.5">
      <c r="B12" s="544" t="s">
        <v>418</v>
      </c>
      <c r="C12" s="1348">
        <v>2217.6187</v>
      </c>
      <c r="D12" s="1350"/>
      <c r="E12" s="1360">
        <v>3607.1194999999998</v>
      </c>
      <c r="F12" s="1357"/>
      <c r="G12" s="545">
        <v>5824.7381999999998</v>
      </c>
      <c r="I12" s="192"/>
      <c r="K12" s="192"/>
      <c r="M12" s="192"/>
      <c r="T12" s="44"/>
    </row>
    <row r="13" spans="2:22" ht="18.350000000000001" x14ac:dyDescent="0.5">
      <c r="B13" s="803" t="s">
        <v>83</v>
      </c>
      <c r="C13" s="1361">
        <v>2189.0889999999999</v>
      </c>
      <c r="D13" s="1362"/>
      <c r="E13" s="1361">
        <v>2952.5522000000001</v>
      </c>
      <c r="F13" s="1362"/>
      <c r="G13" s="829">
        <v>5141.6412</v>
      </c>
      <c r="I13" s="192"/>
      <c r="K13" s="192"/>
      <c r="M13" s="192"/>
    </row>
    <row r="14" spans="2:22" ht="18.350000000000001" x14ac:dyDescent="0.5">
      <c r="B14" s="1107" t="s">
        <v>307</v>
      </c>
      <c r="C14" s="1348">
        <v>2364.6637999999998</v>
      </c>
      <c r="D14" s="1349"/>
      <c r="E14" s="1348">
        <v>2678.1365999999998</v>
      </c>
      <c r="F14" s="1350"/>
      <c r="G14" s="1108">
        <v>5042.8004000000001</v>
      </c>
      <c r="I14" s="192"/>
      <c r="K14" s="192"/>
      <c r="M14" s="192"/>
    </row>
    <row r="15" spans="2:22" ht="18.350000000000001" x14ac:dyDescent="0.5">
      <c r="B15" s="920">
        <v>1403</v>
      </c>
      <c r="C15" s="988"/>
      <c r="D15" s="989"/>
      <c r="E15" s="988"/>
      <c r="F15" s="989"/>
      <c r="G15" s="990"/>
      <c r="I15" s="192"/>
      <c r="K15" s="192"/>
      <c r="M15" s="192"/>
    </row>
    <row r="16" spans="2:22" ht="19" thickBot="1" x14ac:dyDescent="0.55000000000000004">
      <c r="B16" s="529" t="s">
        <v>478</v>
      </c>
      <c r="C16" s="1351">
        <v>2363.0958000000001</v>
      </c>
      <c r="D16" s="1352"/>
      <c r="E16" s="1351">
        <v>1999.7001</v>
      </c>
      <c r="F16" s="1352"/>
      <c r="G16" s="771">
        <v>4362.7959000000001</v>
      </c>
      <c r="I16" s="192"/>
      <c r="K16" s="192"/>
      <c r="M16" s="192"/>
    </row>
    <row r="17" spans="1:15" ht="23.6" thickBot="1" x14ac:dyDescent="0.7">
      <c r="B17" s="1353" t="s">
        <v>475</v>
      </c>
      <c r="C17" s="1354"/>
      <c r="D17" s="1354"/>
      <c r="E17" s="1354"/>
      <c r="F17" s="1354"/>
      <c r="G17" s="196" t="s">
        <v>84</v>
      </c>
      <c r="I17" s="192"/>
      <c r="J17" s="190"/>
      <c r="K17" s="192"/>
      <c r="M17" s="192"/>
    </row>
    <row r="18" spans="1:15" ht="18.350000000000001" x14ac:dyDescent="0.5">
      <c r="B18" s="569" t="s">
        <v>94</v>
      </c>
      <c r="C18" s="1240">
        <v>1403</v>
      </c>
      <c r="D18" s="1240">
        <v>1404</v>
      </c>
      <c r="E18" s="1240">
        <v>1405</v>
      </c>
      <c r="F18" s="1240">
        <v>1406</v>
      </c>
      <c r="G18" s="171" t="s">
        <v>429</v>
      </c>
      <c r="I18" s="192"/>
      <c r="J18" s="261"/>
      <c r="K18" s="192"/>
      <c r="M18" s="192"/>
    </row>
    <row r="19" spans="1:15" ht="19" thickBot="1" x14ac:dyDescent="0.55000000000000004">
      <c r="A19" s="190"/>
      <c r="B19" s="662" t="s">
        <v>95</v>
      </c>
      <c r="C19" s="262">
        <v>3004.1858000000002</v>
      </c>
      <c r="D19" s="262">
        <v>490.1223</v>
      </c>
      <c r="E19" s="262">
        <v>292.6902</v>
      </c>
      <c r="F19" s="262">
        <v>154.2954</v>
      </c>
      <c r="G19" s="263">
        <v>421.50209999999998</v>
      </c>
      <c r="I19" s="192"/>
      <c r="J19" s="192"/>
      <c r="K19" s="192"/>
      <c r="L19" s="192"/>
      <c r="M19" s="192"/>
      <c r="N19" s="192"/>
      <c r="O19" s="192"/>
    </row>
    <row r="20" spans="1:15" ht="17.05" x14ac:dyDescent="0.45">
      <c r="B20" s="1355" t="s">
        <v>416</v>
      </c>
      <c r="C20" s="1355"/>
      <c r="D20" s="1355"/>
      <c r="E20" s="1355"/>
      <c r="F20" s="1355"/>
      <c r="G20" s="1355"/>
    </row>
    <row r="21" spans="1:15" ht="33.049999999999997" customHeight="1" x14ac:dyDescent="0.45">
      <c r="B21" s="1342" t="s">
        <v>225</v>
      </c>
      <c r="C21" s="1343"/>
      <c r="D21" s="1343"/>
      <c r="E21" s="1343"/>
      <c r="F21" s="1343"/>
      <c r="G21" s="1344"/>
    </row>
    <row r="22" spans="1:15" ht="32.25" customHeight="1" x14ac:dyDescent="0.45">
      <c r="B22" s="1345" t="s">
        <v>479</v>
      </c>
      <c r="C22" s="1346"/>
      <c r="D22" s="1346"/>
      <c r="E22" s="1346"/>
      <c r="F22" s="1346"/>
      <c r="G22" s="1347"/>
    </row>
    <row r="23" spans="1:15" ht="17.05" x14ac:dyDescent="0.45">
      <c r="B23" s="1250"/>
      <c r="C23" s="152"/>
      <c r="D23" s="175"/>
      <c r="E23" s="152"/>
      <c r="F23" s="175"/>
      <c r="G23" s="175"/>
    </row>
    <row r="24" spans="1:15" ht="17.2" customHeight="1" x14ac:dyDescent="0.5">
      <c r="B24" s="1250"/>
      <c r="C24" s="153"/>
      <c r="D24" s="475"/>
      <c r="E24" s="153"/>
      <c r="F24" s="1250"/>
      <c r="G24" s="563" t="s">
        <v>301</v>
      </c>
    </row>
    <row r="25" spans="1:15" ht="18.350000000000001" x14ac:dyDescent="0.5">
      <c r="B25" s="1250"/>
      <c r="C25" s="152"/>
      <c r="D25" s="152"/>
      <c r="E25" s="152"/>
      <c r="F25" s="1250"/>
      <c r="G25" s="563" t="s">
        <v>468</v>
      </c>
    </row>
    <row r="26" spans="1:15" ht="18.350000000000001" x14ac:dyDescent="0.5">
      <c r="B26" s="1250"/>
      <c r="C26" s="152"/>
      <c r="D26" s="152"/>
      <c r="E26" s="152"/>
      <c r="F26" s="1250"/>
      <c r="G26" s="563" t="s">
        <v>302</v>
      </c>
    </row>
    <row r="27" spans="1:15" ht="22.25" x14ac:dyDescent="0.65">
      <c r="B27" s="558"/>
      <c r="C27" s="152"/>
      <c r="D27" s="152"/>
      <c r="E27" s="152"/>
      <c r="F27" s="1109"/>
      <c r="G27" s="564">
        <v>16</v>
      </c>
    </row>
    <row r="28" spans="1:15" ht="17.7" x14ac:dyDescent="0.5">
      <c r="B28" s="558"/>
      <c r="C28" s="191"/>
      <c r="D28" s="191"/>
      <c r="E28" s="191"/>
      <c r="F28" s="558"/>
      <c r="G28" s="558"/>
      <c r="H28" s="628"/>
    </row>
    <row r="30" spans="1:15" x14ac:dyDescent="0.3">
      <c r="C30" s="190"/>
      <c r="D30" s="190"/>
      <c r="E30" s="190"/>
    </row>
    <row r="31" spans="1:15" x14ac:dyDescent="0.3">
      <c r="C31" s="190"/>
      <c r="D31" s="190"/>
      <c r="E31" s="190"/>
    </row>
    <row r="32" spans="1:15" x14ac:dyDescent="0.3">
      <c r="C32" s="190"/>
      <c r="D32" s="190"/>
      <c r="E32" s="190"/>
    </row>
    <row r="33" spans="3:5" x14ac:dyDescent="0.3">
      <c r="C33" s="190"/>
      <c r="D33" s="190"/>
      <c r="E33" s="190"/>
    </row>
    <row r="35" spans="3:5" x14ac:dyDescent="0.3">
      <c r="C35" s="190"/>
      <c r="D35" s="190"/>
      <c r="E35" s="190"/>
    </row>
    <row r="37" spans="3:5" x14ac:dyDescent="0.3">
      <c r="C37" s="190"/>
      <c r="D37" s="190"/>
      <c r="E37" s="190"/>
    </row>
    <row r="39" spans="3:5" x14ac:dyDescent="0.3">
      <c r="C39" s="192"/>
      <c r="D39" s="192"/>
      <c r="E39" s="192"/>
    </row>
    <row r="40" spans="3:5" x14ac:dyDescent="0.3">
      <c r="C40" s="192"/>
      <c r="D40" s="192"/>
      <c r="E40" s="192"/>
    </row>
    <row r="41" spans="3:5" x14ac:dyDescent="0.3">
      <c r="C41" s="192"/>
      <c r="D41" s="192"/>
      <c r="E41" s="192"/>
    </row>
    <row r="42" spans="3:5" x14ac:dyDescent="0.3">
      <c r="C42" s="192"/>
      <c r="D42" s="192"/>
      <c r="E42" s="192"/>
    </row>
    <row r="43" spans="3:5" x14ac:dyDescent="0.3">
      <c r="C43" s="192"/>
      <c r="D43" s="192"/>
      <c r="E43" s="192"/>
    </row>
    <row r="44" spans="3:5" x14ac:dyDescent="0.3">
      <c r="C44" s="192"/>
      <c r="D44" s="192"/>
      <c r="E44" s="192"/>
    </row>
    <row r="45" spans="3:5" x14ac:dyDescent="0.3">
      <c r="C45" s="192"/>
      <c r="D45" s="192"/>
      <c r="E45" s="192"/>
    </row>
    <row r="46" spans="3:5" x14ac:dyDescent="0.3">
      <c r="C46" s="192"/>
      <c r="D46" s="192"/>
      <c r="E46" s="192"/>
    </row>
    <row r="47" spans="3:5" x14ac:dyDescent="0.3">
      <c r="C47" s="192"/>
      <c r="D47" s="192"/>
      <c r="E47" s="192"/>
    </row>
    <row r="48" spans="3:5" x14ac:dyDescent="0.3">
      <c r="C48" s="192"/>
      <c r="D48" s="192"/>
      <c r="E48" s="192"/>
    </row>
    <row r="49" spans="3:7" x14ac:dyDescent="0.3">
      <c r="C49" s="192"/>
      <c r="D49" s="192"/>
      <c r="E49" s="192"/>
    </row>
    <row r="50" spans="3:7" x14ac:dyDescent="0.3">
      <c r="C50" s="192"/>
      <c r="D50" s="192"/>
      <c r="E50" s="192"/>
    </row>
    <row r="51" spans="3:7" x14ac:dyDescent="0.3">
      <c r="C51" s="192"/>
      <c r="D51" s="192"/>
      <c r="E51" s="192"/>
    </row>
    <row r="53" spans="3:7" x14ac:dyDescent="0.3">
      <c r="C53" s="192"/>
      <c r="D53" s="192"/>
      <c r="E53" s="192"/>
      <c r="F53" s="192"/>
      <c r="G53" s="192"/>
    </row>
  </sheetData>
  <mergeCells count="26">
    <mergeCell ref="C3:D3"/>
    <mergeCell ref="E3:F3"/>
    <mergeCell ref="C4:D4"/>
    <mergeCell ref="E4:F4"/>
    <mergeCell ref="C5:D5"/>
    <mergeCell ref="E5:F5"/>
    <mergeCell ref="C6:D6"/>
    <mergeCell ref="E6:F6"/>
    <mergeCell ref="C7:D7"/>
    <mergeCell ref="E7:F7"/>
    <mergeCell ref="C9:D9"/>
    <mergeCell ref="E9:F9"/>
    <mergeCell ref="C11:D11"/>
    <mergeCell ref="E11:F11"/>
    <mergeCell ref="C12:D12"/>
    <mergeCell ref="E12:F12"/>
    <mergeCell ref="C13:D13"/>
    <mergeCell ref="E13:F13"/>
    <mergeCell ref="B21:G21"/>
    <mergeCell ref="B22:G22"/>
    <mergeCell ref="C14:D14"/>
    <mergeCell ref="E14:F14"/>
    <mergeCell ref="C16:D16"/>
    <mergeCell ref="E16:F16"/>
    <mergeCell ref="B17:F17"/>
    <mergeCell ref="B20:G20"/>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814AA-1CEE-4329-BB75-2BDF4D483C41}">
  <dimension ref="B1:Y70"/>
  <sheetViews>
    <sheetView rightToLeft="1" view="pageBreakPreview" topLeftCell="A28" zoomScaleNormal="100" zoomScaleSheetLayoutView="100" workbookViewId="0">
      <selection activeCell="S17" sqref="S17"/>
    </sheetView>
  </sheetViews>
  <sheetFormatPr defaultColWidth="9" defaultRowHeight="15.05" x14ac:dyDescent="0.3"/>
  <cols>
    <col min="1" max="1" width="2.21875" style="554" customWidth="1"/>
    <col min="2" max="2" width="22" style="554" customWidth="1"/>
    <col min="3" max="3" width="13.77734375" style="554" customWidth="1"/>
    <col min="4" max="5" width="13.44140625" style="554" customWidth="1"/>
    <col min="6" max="6" width="3.44140625" style="554" customWidth="1"/>
    <col min="7" max="7" width="12.77734375" style="554" customWidth="1"/>
    <col min="8" max="8" width="14.44140625" style="554" customWidth="1"/>
    <col min="9" max="9" width="14.21875" style="554" customWidth="1"/>
    <col min="10" max="10" width="3.77734375" style="554" customWidth="1"/>
    <col min="11" max="11" width="12" style="554" bestFit="1" customWidth="1"/>
    <col min="12" max="12" width="8.77734375" style="554" customWidth="1"/>
    <col min="13" max="13" width="9.44140625" style="554" customWidth="1"/>
    <col min="14" max="14" width="4.21875" style="554" customWidth="1"/>
    <col min="15" max="15" width="8.21875" style="554" customWidth="1"/>
    <col min="16" max="16" width="8.44140625" style="554" customWidth="1"/>
    <col min="17" max="19" width="11.44140625" style="554" bestFit="1" customWidth="1"/>
    <col min="20" max="16384" width="9" style="554"/>
  </cols>
  <sheetData>
    <row r="1" spans="2:25" ht="15.75" thickBot="1" x14ac:dyDescent="0.35">
      <c r="L1" s="259"/>
      <c r="M1" s="259"/>
      <c r="N1" s="259"/>
      <c r="O1" s="259"/>
      <c r="P1" s="259"/>
    </row>
    <row r="2" spans="2:25" ht="23.6" thickBot="1" x14ac:dyDescent="0.7">
      <c r="B2" s="1244" t="s">
        <v>96</v>
      </c>
      <c r="C2" s="556"/>
      <c r="D2" s="556"/>
      <c r="E2" s="556"/>
      <c r="F2" s="556"/>
      <c r="G2" s="556"/>
      <c r="H2" s="556"/>
      <c r="I2" s="10"/>
      <c r="L2" s="259"/>
      <c r="M2" s="259"/>
      <c r="N2" s="259"/>
      <c r="O2" s="259"/>
      <c r="P2" s="259"/>
    </row>
    <row r="3" spans="2:25" ht="19.649999999999999" thickBot="1" x14ac:dyDescent="0.35">
      <c r="B3" s="1372" t="s">
        <v>216</v>
      </c>
      <c r="C3" s="1293" t="s">
        <v>100</v>
      </c>
      <c r="D3" s="1293"/>
      <c r="E3" s="1293"/>
      <c r="F3" s="188"/>
      <c r="G3" s="1293" t="s">
        <v>241</v>
      </c>
      <c r="H3" s="1293"/>
      <c r="I3" s="1312"/>
      <c r="K3" s="259"/>
      <c r="L3" s="259"/>
      <c r="M3" s="259"/>
      <c r="N3" s="259"/>
      <c r="O3" s="259"/>
      <c r="P3" s="259"/>
      <c r="Q3" s="259"/>
    </row>
    <row r="4" spans="2:25" ht="41.25" customHeight="1" thickBot="1" x14ac:dyDescent="0.35">
      <c r="B4" s="1373"/>
      <c r="C4" s="329" t="s">
        <v>97</v>
      </c>
      <c r="D4" s="329" t="s">
        <v>98</v>
      </c>
      <c r="E4" s="329" t="s">
        <v>99</v>
      </c>
      <c r="F4" s="154"/>
      <c r="G4" s="329" t="s">
        <v>97</v>
      </c>
      <c r="H4" s="329" t="s">
        <v>98</v>
      </c>
      <c r="I4" s="140" t="s">
        <v>99</v>
      </c>
      <c r="K4" s="176"/>
      <c r="L4" s="259"/>
      <c r="M4" s="259"/>
      <c r="N4" s="259"/>
      <c r="O4" s="259"/>
      <c r="P4" s="259"/>
    </row>
    <row r="5" spans="2:25" ht="18.350000000000001" x14ac:dyDescent="0.5">
      <c r="B5" s="596">
        <v>1399</v>
      </c>
      <c r="C5" s="224">
        <v>112616.34727899999</v>
      </c>
      <c r="D5" s="224">
        <v>34485.470079000006</v>
      </c>
      <c r="E5" s="224">
        <v>306.22081884403866</v>
      </c>
      <c r="F5" s="808"/>
      <c r="G5" s="224">
        <v>33729.541566999993</v>
      </c>
      <c r="H5" s="224">
        <v>38890.281277000002</v>
      </c>
      <c r="I5" s="225">
        <v>1153.0035532723969</v>
      </c>
      <c r="K5" s="257"/>
      <c r="L5" s="257"/>
      <c r="M5" s="259"/>
      <c r="O5" s="259"/>
      <c r="P5" s="176"/>
      <c r="Q5" s="259"/>
      <c r="R5" s="474"/>
      <c r="S5" s="474"/>
      <c r="T5" s="474"/>
      <c r="U5" s="474"/>
      <c r="V5" s="474"/>
      <c r="W5" s="474"/>
      <c r="X5" s="474"/>
    </row>
    <row r="6" spans="2:25" ht="18.350000000000001" x14ac:dyDescent="0.5">
      <c r="B6" s="226"/>
      <c r="C6" s="809">
        <v>-15.517748317789511</v>
      </c>
      <c r="D6" s="809">
        <v>-15.655215174002663</v>
      </c>
      <c r="E6" s="809">
        <v>-0.16271684700149081</v>
      </c>
      <c r="F6" s="810"/>
      <c r="G6" s="809">
        <v>-5.84867311900706</v>
      </c>
      <c r="H6" s="809">
        <v>-11.79657491642304</v>
      </c>
      <c r="I6" s="811">
        <v>-6.3173849954702437</v>
      </c>
      <c r="K6" s="257"/>
      <c r="L6" s="257"/>
      <c r="M6" s="812"/>
      <c r="N6" s="812"/>
      <c r="O6" s="812"/>
      <c r="P6" s="812"/>
      <c r="Q6" s="812"/>
      <c r="R6" s="474"/>
      <c r="S6" s="474"/>
      <c r="T6" s="474"/>
      <c r="U6" s="474"/>
      <c r="V6" s="474"/>
      <c r="W6" s="474"/>
      <c r="X6" s="474"/>
    </row>
    <row r="7" spans="2:25" ht="18.350000000000001" x14ac:dyDescent="0.5">
      <c r="B7" s="109">
        <v>1400</v>
      </c>
      <c r="C7" s="224">
        <v>122136.916891</v>
      </c>
      <c r="D7" s="224">
        <v>48297.367889000001</v>
      </c>
      <c r="E7" s="224">
        <v>395.43627855042843</v>
      </c>
      <c r="F7" s="813"/>
      <c r="G7" s="224">
        <v>41193.220895145772</v>
      </c>
      <c r="H7" s="224">
        <v>52996.323117539912</v>
      </c>
      <c r="I7" s="225">
        <v>1286.5302097264509</v>
      </c>
      <c r="K7" s="812"/>
      <c r="L7" s="812"/>
      <c r="M7" s="812"/>
      <c r="N7" s="812"/>
      <c r="O7" s="812"/>
      <c r="P7" s="812"/>
      <c r="Q7" s="812"/>
      <c r="R7" s="474"/>
      <c r="S7" s="474"/>
      <c r="T7" s="474"/>
      <c r="U7" s="149"/>
      <c r="V7" s="474"/>
      <c r="W7" s="474"/>
      <c r="X7" s="474"/>
    </row>
    <row r="8" spans="2:25" ht="18.350000000000001" x14ac:dyDescent="0.5">
      <c r="B8" s="603"/>
      <c r="C8" s="814">
        <v>8.4539854488561872</v>
      </c>
      <c r="D8" s="814">
        <v>40.051354319252198</v>
      </c>
      <c r="E8" s="814">
        <v>29.134354758494737</v>
      </c>
      <c r="F8" s="815"/>
      <c r="G8" s="814">
        <v>22.128018886115129</v>
      </c>
      <c r="H8" s="814">
        <v>36.271380348391347</v>
      </c>
      <c r="I8" s="725">
        <v>11.583090702168136</v>
      </c>
      <c r="K8" s="812"/>
      <c r="L8" s="812"/>
      <c r="M8" s="812"/>
      <c r="N8" s="812"/>
      <c r="O8" s="812"/>
      <c r="P8" s="812"/>
      <c r="Q8" s="812"/>
      <c r="R8" s="474"/>
      <c r="S8" s="474"/>
      <c r="T8" s="474"/>
      <c r="U8" s="149"/>
      <c r="V8" s="474"/>
      <c r="W8" s="474"/>
      <c r="X8" s="474"/>
    </row>
    <row r="9" spans="2:25" ht="18.350000000000001" x14ac:dyDescent="0.5">
      <c r="B9" s="109">
        <v>1401</v>
      </c>
      <c r="C9" s="816">
        <v>124052.78940499999</v>
      </c>
      <c r="D9" s="816">
        <v>54038.044318</v>
      </c>
      <c r="E9" s="816">
        <v>435.60523368466858</v>
      </c>
      <c r="F9" s="817"/>
      <c r="G9" s="816">
        <v>37358.194779427002</v>
      </c>
      <c r="H9" s="816">
        <v>60308.688113174227</v>
      </c>
      <c r="I9" s="818">
        <f>H9/G9*1000</f>
        <v>1614.3362512362608</v>
      </c>
      <c r="J9" s="560"/>
      <c r="K9" s="812"/>
      <c r="L9" s="812"/>
      <c r="M9" s="812"/>
      <c r="N9" s="812"/>
      <c r="O9" s="812"/>
      <c r="P9" s="812"/>
      <c r="Q9" s="812"/>
      <c r="R9" s="474"/>
      <c r="S9" s="474"/>
      <c r="T9" s="474"/>
      <c r="U9" s="149"/>
      <c r="V9" s="474"/>
      <c r="W9" s="474"/>
      <c r="X9" s="474"/>
    </row>
    <row r="10" spans="2:25" ht="18.350000000000001" x14ac:dyDescent="0.5">
      <c r="B10" s="603"/>
      <c r="C10" s="819">
        <v>1.5686268842939626</v>
      </c>
      <c r="D10" s="819">
        <v>11.886106179106037</v>
      </c>
      <c r="E10" s="819">
        <v>10.158136041915427</v>
      </c>
      <c r="F10" s="820"/>
      <c r="G10" s="819">
        <v>-9.3098476700342019</v>
      </c>
      <c r="H10" s="819">
        <v>13.797872315436493</v>
      </c>
      <c r="I10" s="821">
        <v>25.479855741553848</v>
      </c>
      <c r="J10" s="560"/>
      <c r="K10" s="812"/>
      <c r="L10" s="812"/>
      <c r="M10" s="812"/>
      <c r="N10" s="812"/>
      <c r="O10" s="812"/>
      <c r="P10" s="812"/>
      <c r="Q10" s="812"/>
      <c r="R10" s="474"/>
      <c r="S10" s="474"/>
      <c r="T10" s="474"/>
      <c r="U10" s="149"/>
      <c r="V10" s="474"/>
      <c r="W10" s="474"/>
      <c r="X10" s="474"/>
    </row>
    <row r="11" spans="2:25" ht="18.350000000000001" x14ac:dyDescent="0.5">
      <c r="B11" s="843">
        <v>1402</v>
      </c>
      <c r="C11" s="1111">
        <v>138006.75192199997</v>
      </c>
      <c r="D11" s="1111">
        <v>49937.294506953353</v>
      </c>
      <c r="E11" s="1111">
        <v>361.84674888354311</v>
      </c>
      <c r="F11" s="1112"/>
      <c r="G11" s="1111">
        <v>39555.828281963673</v>
      </c>
      <c r="H11" s="1111">
        <v>66883.383232879074</v>
      </c>
      <c r="I11" s="1113">
        <v>1690.8603899308559</v>
      </c>
      <c r="J11" s="560"/>
      <c r="K11" s="812"/>
      <c r="L11" s="812"/>
      <c r="M11" s="812"/>
      <c r="N11" s="812"/>
      <c r="O11" s="812"/>
      <c r="P11" s="812"/>
      <c r="Q11" s="812"/>
      <c r="R11" s="257"/>
      <c r="S11" s="257"/>
      <c r="T11" s="257"/>
      <c r="U11" s="257"/>
      <c r="V11" s="257"/>
      <c r="W11" s="257"/>
      <c r="X11" s="257"/>
      <c r="Y11" s="257"/>
    </row>
    <row r="12" spans="2:25" ht="19" thickBot="1" x14ac:dyDescent="0.55000000000000004">
      <c r="B12" s="72"/>
      <c r="C12" s="1114">
        <v>11.248406895103287</v>
      </c>
      <c r="D12" s="1114">
        <v>-7.5886347531653513</v>
      </c>
      <c r="E12" s="1114">
        <v>-16.932414741031025</v>
      </c>
      <c r="F12" s="1114"/>
      <c r="G12" s="1114">
        <v>5.8826009005844497</v>
      </c>
      <c r="H12" s="1114">
        <v>10.90173791770583</v>
      </c>
      <c r="I12" s="1115">
        <v>4.7402849707422092</v>
      </c>
      <c r="K12" s="812"/>
      <c r="L12" s="812"/>
      <c r="M12" s="812"/>
      <c r="N12" s="812"/>
      <c r="O12" s="812"/>
      <c r="P12" s="812"/>
      <c r="Q12" s="812"/>
      <c r="R12" s="257"/>
      <c r="S12" s="257"/>
      <c r="T12" s="257"/>
      <c r="U12" s="257"/>
      <c r="V12" s="257"/>
      <c r="W12" s="257"/>
      <c r="X12" s="257"/>
      <c r="Y12" s="257"/>
    </row>
    <row r="13" spans="2:25" ht="18.350000000000001" x14ac:dyDescent="0.5">
      <c r="B13" s="482">
        <v>1401</v>
      </c>
      <c r="C13" s="483"/>
      <c r="D13" s="483"/>
      <c r="E13" s="483"/>
      <c r="F13" s="483"/>
      <c r="G13" s="483"/>
      <c r="H13" s="483"/>
      <c r="I13" s="484"/>
      <c r="K13" s="812"/>
      <c r="L13" s="812"/>
      <c r="M13" s="812"/>
      <c r="N13" s="812"/>
      <c r="O13" s="812"/>
      <c r="P13" s="812"/>
      <c r="Q13" s="259"/>
      <c r="R13" s="474"/>
      <c r="S13" s="474"/>
      <c r="T13" s="474"/>
      <c r="U13" s="151"/>
      <c r="V13" s="474"/>
      <c r="W13" s="474"/>
      <c r="X13" s="474"/>
    </row>
    <row r="14" spans="2:25" ht="18.350000000000001" x14ac:dyDescent="0.5">
      <c r="B14" s="596" t="s">
        <v>480</v>
      </c>
      <c r="C14" s="656">
        <v>43890.858385999993</v>
      </c>
      <c r="D14" s="656">
        <v>17920.334909999998</v>
      </c>
      <c r="E14" s="656">
        <f>D14/C14*1000</f>
        <v>408.29310633204898</v>
      </c>
      <c r="F14" s="74"/>
      <c r="G14" s="656">
        <v>10234.544121427003</v>
      </c>
      <c r="H14" s="656">
        <v>17467.534269174204</v>
      </c>
      <c r="I14" s="822">
        <f>H14/G14*1000</f>
        <v>1706.7232367100985</v>
      </c>
      <c r="K14" s="257"/>
      <c r="L14" s="257"/>
      <c r="M14" s="257"/>
      <c r="N14" s="257"/>
      <c r="O14" s="259"/>
      <c r="P14" s="259"/>
      <c r="Q14" s="259"/>
      <c r="R14" s="260"/>
      <c r="S14" s="260"/>
      <c r="T14" s="260"/>
      <c r="U14" s="560"/>
      <c r="V14" s="260"/>
      <c r="W14" s="260"/>
      <c r="X14" s="260"/>
    </row>
    <row r="15" spans="2:25" ht="18.350000000000001" x14ac:dyDescent="0.5">
      <c r="B15" s="596"/>
      <c r="C15" s="126">
        <v>45.498879452515673</v>
      </c>
      <c r="D15" s="126">
        <v>31.700467475859952</v>
      </c>
      <c r="E15" s="126">
        <v>-9.4835176934533809</v>
      </c>
      <c r="F15" s="74"/>
      <c r="G15" s="126">
        <v>-6.0983987710434784</v>
      </c>
      <c r="H15" s="126">
        <v>9.5653788676771434</v>
      </c>
      <c r="I15" s="157">
        <v>16.681054884813172</v>
      </c>
      <c r="K15" s="812"/>
      <c r="L15" s="812"/>
      <c r="M15" s="812"/>
      <c r="N15" s="812"/>
      <c r="O15" s="812"/>
      <c r="P15" s="812"/>
      <c r="Q15" s="812"/>
      <c r="R15" s="560"/>
      <c r="S15" s="560"/>
      <c r="T15" s="560"/>
      <c r="U15" s="560"/>
      <c r="V15" s="260"/>
      <c r="W15" s="260"/>
      <c r="X15" s="260"/>
    </row>
    <row r="16" spans="2:25" ht="18.350000000000001" x14ac:dyDescent="0.5">
      <c r="B16" s="576">
        <v>1402</v>
      </c>
      <c r="C16" s="159"/>
      <c r="D16" s="159"/>
      <c r="E16" s="159"/>
      <c r="F16" s="159"/>
      <c r="G16" s="159"/>
      <c r="H16" s="159"/>
      <c r="I16" s="160"/>
      <c r="J16" s="823"/>
      <c r="K16" s="823"/>
      <c r="L16" s="823"/>
      <c r="M16" s="257"/>
      <c r="N16" s="257"/>
      <c r="O16" s="259"/>
      <c r="P16" s="259"/>
      <c r="Q16" s="259"/>
      <c r="R16" s="260"/>
      <c r="S16" s="260"/>
      <c r="T16" s="260"/>
      <c r="U16" s="560"/>
      <c r="V16" s="260"/>
      <c r="W16" s="260"/>
      <c r="X16" s="260"/>
    </row>
    <row r="17" spans="2:24" ht="18.350000000000001" x14ac:dyDescent="0.5">
      <c r="B17" s="596" t="s">
        <v>342</v>
      </c>
      <c r="C17" s="124">
        <v>35392.490275999902</v>
      </c>
      <c r="D17" s="124">
        <v>12410.155802999998</v>
      </c>
      <c r="E17" s="124">
        <v>350.64375821600441</v>
      </c>
      <c r="F17" s="74"/>
      <c r="G17" s="124">
        <v>8556.9594723561404</v>
      </c>
      <c r="H17" s="124">
        <v>14018.532773300401</v>
      </c>
      <c r="I17" s="125">
        <v>1638.2609755939895</v>
      </c>
      <c r="K17" s="257"/>
      <c r="L17" s="257"/>
      <c r="M17" s="257"/>
      <c r="N17" s="812"/>
      <c r="O17" s="812"/>
      <c r="P17" s="812"/>
      <c r="Q17" s="244"/>
      <c r="R17" s="560"/>
      <c r="S17" s="560"/>
      <c r="T17" s="560"/>
      <c r="U17" s="560"/>
      <c r="V17" s="260"/>
      <c r="W17" s="260"/>
      <c r="X17" s="260"/>
    </row>
    <row r="18" spans="2:24" ht="18.350000000000001" x14ac:dyDescent="0.5">
      <c r="B18" s="596"/>
      <c r="C18" s="159">
        <v>28.231502195832235</v>
      </c>
      <c r="D18" s="159">
        <v>-4.7955643904769545</v>
      </c>
      <c r="E18" s="159">
        <v>-25.755813525346539</v>
      </c>
      <c r="F18" s="74"/>
      <c r="G18" s="159">
        <v>8.9341490938615493</v>
      </c>
      <c r="H18" s="159">
        <v>15.129765662236068</v>
      </c>
      <c r="I18" s="160">
        <v>5.6874879180780766</v>
      </c>
      <c r="J18" s="823"/>
      <c r="K18" s="257"/>
      <c r="L18" s="257"/>
      <c r="M18" s="257"/>
      <c r="N18" s="812"/>
      <c r="O18" s="812"/>
      <c r="P18" s="812"/>
      <c r="Q18" s="244"/>
      <c r="R18" s="560"/>
      <c r="S18" s="560"/>
      <c r="T18" s="560"/>
      <c r="U18" s="560"/>
      <c r="V18" s="260"/>
      <c r="W18" s="260"/>
      <c r="X18" s="260"/>
    </row>
    <row r="19" spans="2:24" ht="18.350000000000001" x14ac:dyDescent="0.5">
      <c r="B19" s="596" t="s">
        <v>2</v>
      </c>
      <c r="C19" s="124">
        <v>32151.704134000094</v>
      </c>
      <c r="D19" s="124">
        <v>11643.357468000002</v>
      </c>
      <c r="E19" s="124">
        <v>362.13811309887217</v>
      </c>
      <c r="F19" s="74"/>
      <c r="G19" s="124">
        <v>9052.1387598516576</v>
      </c>
      <c r="H19" s="124">
        <v>16424.316629864101</v>
      </c>
      <c r="I19" s="125">
        <v>1814.4128217200744</v>
      </c>
      <c r="K19" s="257"/>
      <c r="L19" s="257"/>
      <c r="M19" s="257"/>
      <c r="N19" s="812"/>
      <c r="O19" s="812"/>
      <c r="P19" s="812"/>
      <c r="Q19" s="259"/>
      <c r="R19" s="824"/>
      <c r="S19" s="824"/>
      <c r="T19" s="824"/>
      <c r="U19" s="560"/>
      <c r="V19" s="824"/>
      <c r="W19" s="824"/>
      <c r="X19" s="824"/>
    </row>
    <row r="20" spans="2:24" ht="18.350000000000001" x14ac:dyDescent="0.5">
      <c r="B20" s="626"/>
      <c r="C20" s="214">
        <v>33.002469110019433</v>
      </c>
      <c r="D20" s="214">
        <v>3.8584651941557553</v>
      </c>
      <c r="E20" s="214">
        <v>-21.912378101609377</v>
      </c>
      <c r="F20" s="546"/>
      <c r="G20" s="727">
        <v>6.9346760821476607</v>
      </c>
      <c r="H20" s="727">
        <v>18.547202257112446</v>
      </c>
      <c r="I20" s="825">
        <v>10.859457942383429</v>
      </c>
      <c r="K20" s="812"/>
      <c r="L20" s="812"/>
      <c r="M20" s="244"/>
      <c r="N20" s="257"/>
      <c r="O20" s="244"/>
      <c r="P20" s="244"/>
      <c r="Q20" s="244"/>
      <c r="R20" s="824"/>
      <c r="S20" s="824"/>
      <c r="T20" s="824"/>
      <c r="U20" s="560"/>
      <c r="V20" s="824"/>
      <c r="W20" s="824"/>
      <c r="X20" s="824"/>
    </row>
    <row r="21" spans="2:24" ht="18.350000000000001" x14ac:dyDescent="0.5">
      <c r="B21" s="551" t="s">
        <v>1</v>
      </c>
      <c r="C21" s="826">
        <v>34069.033037811212</v>
      </c>
      <c r="D21" s="826">
        <v>12237.705813394965</v>
      </c>
      <c r="E21" s="826">
        <v>359.20320367804561</v>
      </c>
      <c r="F21" s="709"/>
      <c r="G21" s="186">
        <v>11127.781521477602</v>
      </c>
      <c r="H21" s="186">
        <v>17915.18822319814</v>
      </c>
      <c r="I21" s="187">
        <v>1609.9514704364246</v>
      </c>
      <c r="K21" s="257"/>
      <c r="L21" s="257"/>
      <c r="M21" s="259"/>
      <c r="N21" s="257"/>
      <c r="O21" s="259"/>
      <c r="P21" s="259"/>
      <c r="Q21" s="259"/>
      <c r="R21" s="824"/>
      <c r="S21" s="824"/>
      <c r="T21" s="824"/>
      <c r="U21" s="561"/>
      <c r="V21" s="561"/>
      <c r="W21" s="561"/>
      <c r="X21" s="561"/>
    </row>
    <row r="22" spans="2:24" ht="18.350000000000001" x14ac:dyDescent="0.5">
      <c r="B22" s="671"/>
      <c r="C22" s="727">
        <v>20.013354633142484</v>
      </c>
      <c r="D22" s="727">
        <v>3.0834808580121518</v>
      </c>
      <c r="E22" s="727">
        <v>-14.106658235561923</v>
      </c>
      <c r="F22" s="756"/>
      <c r="G22" s="727">
        <v>3.0028468787969302</v>
      </c>
      <c r="H22" s="727">
        <v>6.573313757787929</v>
      </c>
      <c r="I22" s="825">
        <v>3.466376888778953</v>
      </c>
      <c r="K22" s="812"/>
      <c r="L22" s="812"/>
      <c r="M22" s="244"/>
      <c r="N22" s="257"/>
      <c r="O22" s="244"/>
      <c r="P22" s="244"/>
      <c r="Q22" s="244"/>
      <c r="R22" s="824"/>
      <c r="S22" s="824"/>
      <c r="T22" s="824"/>
      <c r="U22" s="561"/>
      <c r="V22" s="561"/>
      <c r="W22" s="561"/>
      <c r="X22" s="561"/>
    </row>
    <row r="23" spans="2:24" ht="18.350000000000001" x14ac:dyDescent="0.5">
      <c r="B23" s="647" t="s">
        <v>3</v>
      </c>
      <c r="C23" s="378">
        <v>36393.524474188758</v>
      </c>
      <c r="D23" s="378">
        <v>13646.075422558388</v>
      </c>
      <c r="E23" s="378">
        <f>D23/C23*1000</f>
        <v>374.9588867721933</v>
      </c>
      <c r="F23" s="394"/>
      <c r="G23" s="378">
        <v>10818.948528278273</v>
      </c>
      <c r="H23" s="378">
        <v>18525.345606516436</v>
      </c>
      <c r="I23" s="1116">
        <f>H23/G23*1000</f>
        <v>1712.3055496655143</v>
      </c>
      <c r="K23" s="812"/>
      <c r="L23" s="812"/>
      <c r="M23" s="812"/>
      <c r="N23" s="812"/>
      <c r="O23" s="812"/>
      <c r="P23" s="812"/>
      <c r="Q23" s="812"/>
      <c r="R23" s="824"/>
      <c r="S23" s="824"/>
      <c r="T23" s="824"/>
      <c r="U23" s="561"/>
      <c r="V23" s="561"/>
      <c r="W23" s="561"/>
      <c r="X23" s="561"/>
    </row>
    <row r="24" spans="2:24" ht="18.350000000000001" x14ac:dyDescent="0.5">
      <c r="B24" s="626"/>
      <c r="C24" s="856">
        <v>-17.081766425882165</v>
      </c>
      <c r="D24" s="856">
        <v>-23.851448697292284</v>
      </c>
      <c r="E24" s="856">
        <v>-8.1642866467469162</v>
      </c>
      <c r="F24" s="856"/>
      <c r="G24" s="856">
        <v>5.7101166394677421</v>
      </c>
      <c r="H24" s="856">
        <v>6.0558709720638859</v>
      </c>
      <c r="I24" s="1117">
        <v>0.32707780824361521</v>
      </c>
      <c r="K24" s="812"/>
      <c r="L24" s="812"/>
      <c r="M24" s="244"/>
      <c r="N24" s="257"/>
      <c r="O24" s="244"/>
      <c r="P24" s="244"/>
      <c r="Q24" s="244"/>
      <c r="R24" s="824"/>
      <c r="S24" s="824"/>
      <c r="T24" s="824"/>
      <c r="U24" s="561"/>
      <c r="V24" s="561"/>
      <c r="W24" s="561"/>
      <c r="X24" s="561"/>
    </row>
    <row r="25" spans="2:24" ht="18.350000000000001" x14ac:dyDescent="0.5">
      <c r="B25" s="920">
        <v>1403</v>
      </c>
      <c r="C25" s="992"/>
      <c r="D25" s="992"/>
      <c r="E25" s="992"/>
      <c r="F25" s="992"/>
      <c r="G25" s="992"/>
      <c r="H25" s="992"/>
      <c r="I25" s="994"/>
      <c r="J25" s="447"/>
      <c r="K25" s="812"/>
      <c r="L25" s="812"/>
      <c r="M25" s="244"/>
      <c r="N25" s="257"/>
      <c r="O25" s="244"/>
      <c r="P25" s="244"/>
      <c r="Q25" s="244"/>
      <c r="R25" s="824"/>
      <c r="S25" s="824"/>
      <c r="T25" s="824"/>
      <c r="U25" s="561"/>
      <c r="V25" s="561"/>
      <c r="W25" s="561"/>
      <c r="X25" s="561"/>
    </row>
    <row r="26" spans="2:24" ht="18.350000000000001" x14ac:dyDescent="0.5">
      <c r="B26" s="145" t="s">
        <v>342</v>
      </c>
      <c r="C26" s="530">
        <v>37800.094430999998</v>
      </c>
      <c r="D26" s="530">
        <v>13497.981827</v>
      </c>
      <c r="E26" s="127">
        <v>357.08857425314403</v>
      </c>
      <c r="F26" s="526"/>
      <c r="G26" s="530">
        <v>9388.6472006644599</v>
      </c>
      <c r="H26" s="530">
        <v>14326.0587560655</v>
      </c>
      <c r="I26" s="772">
        <v>1525.8916913026198</v>
      </c>
      <c r="K26" s="812"/>
      <c r="L26" s="812"/>
      <c r="M26" s="812"/>
      <c r="N26" s="812"/>
      <c r="O26" s="812"/>
      <c r="P26" s="812"/>
      <c r="Q26" s="812"/>
      <c r="R26" s="824"/>
      <c r="S26" s="824"/>
      <c r="T26" s="824"/>
      <c r="U26" s="561"/>
      <c r="V26" s="561"/>
      <c r="W26" s="561"/>
      <c r="X26" s="561"/>
    </row>
    <row r="27" spans="2:24" ht="19" thickBot="1" x14ac:dyDescent="0.55000000000000004">
      <c r="B27" s="662"/>
      <c r="C27" s="161">
        <v>6.8025847749761281</v>
      </c>
      <c r="D27" s="161">
        <v>8.7656113369425128</v>
      </c>
      <c r="E27" s="161">
        <v>1.8379953688408612</v>
      </c>
      <c r="F27" s="161"/>
      <c r="G27" s="161">
        <v>9.7194304939172138</v>
      </c>
      <c r="H27" s="161">
        <v>2.1937101959113914</v>
      </c>
      <c r="I27" s="451">
        <v>-6.8590588413809055</v>
      </c>
      <c r="K27" s="812"/>
      <c r="L27" s="812"/>
      <c r="M27" s="812"/>
      <c r="N27" s="812"/>
      <c r="O27" s="812"/>
      <c r="P27" s="812"/>
      <c r="Q27" s="244"/>
      <c r="R27" s="824"/>
      <c r="S27" s="824"/>
      <c r="T27" s="824"/>
      <c r="U27" s="561"/>
      <c r="V27" s="561"/>
      <c r="W27" s="561"/>
      <c r="X27" s="561"/>
    </row>
    <row r="28" spans="2:24" ht="18.350000000000001" x14ac:dyDescent="0.5">
      <c r="B28" s="666">
        <v>1402</v>
      </c>
      <c r="C28" s="476"/>
      <c r="D28" s="476"/>
      <c r="E28" s="476"/>
      <c r="F28" s="476"/>
      <c r="G28" s="476"/>
      <c r="H28" s="476"/>
      <c r="I28" s="477"/>
      <c r="J28" s="259"/>
      <c r="K28" s="259"/>
      <c r="L28" s="259"/>
      <c r="M28" s="259"/>
      <c r="N28" s="259"/>
      <c r="O28" s="244"/>
      <c r="P28" s="244"/>
      <c r="Q28" s="244"/>
      <c r="R28" s="824"/>
      <c r="S28" s="824"/>
      <c r="T28" s="824"/>
      <c r="U28" s="561"/>
      <c r="V28" s="561"/>
      <c r="W28" s="561"/>
      <c r="X28" s="561"/>
    </row>
    <row r="29" spans="2:24" ht="18.350000000000001" x14ac:dyDescent="0.5">
      <c r="B29" s="551" t="s">
        <v>424</v>
      </c>
      <c r="C29" s="1118">
        <v>11139.748142188793</v>
      </c>
      <c r="D29" s="1118">
        <v>4035.2671286050318</v>
      </c>
      <c r="E29" s="1118">
        <v>362.24042744041452</v>
      </c>
      <c r="F29" s="394"/>
      <c r="G29" s="378">
        <v>3945.6510340637287</v>
      </c>
      <c r="H29" s="378">
        <v>6001.3435240353501</v>
      </c>
      <c r="I29" s="1119">
        <v>1521.0021038921959</v>
      </c>
      <c r="J29" s="259"/>
      <c r="K29" s="259"/>
      <c r="L29" s="259"/>
      <c r="M29" s="259"/>
      <c r="N29" s="259"/>
      <c r="O29" s="259"/>
      <c r="P29" s="259"/>
      <c r="Q29" s="259"/>
      <c r="R29" s="260"/>
      <c r="S29" s="260"/>
      <c r="T29" s="260"/>
      <c r="U29" s="560"/>
      <c r="V29" s="260"/>
      <c r="W29" s="260"/>
      <c r="X29" s="260"/>
    </row>
    <row r="30" spans="2:24" ht="18.350000000000001" x14ac:dyDescent="0.5">
      <c r="B30" s="596"/>
      <c r="C30" s="126">
        <v>-50.893833541399815</v>
      </c>
      <c r="D30" s="126">
        <v>-55.779644279305103</v>
      </c>
      <c r="E30" s="126">
        <v>-9.949485146685916</v>
      </c>
      <c r="F30" s="126"/>
      <c r="G30" s="126">
        <v>5.5077242510877227</v>
      </c>
      <c r="H30" s="126">
        <v>6.3329622173488502</v>
      </c>
      <c r="I30" s="157">
        <v>0.78215881549792243</v>
      </c>
      <c r="J30" s="259"/>
      <c r="K30" s="259"/>
      <c r="L30" s="259"/>
      <c r="M30" s="259"/>
      <c r="N30" s="259"/>
      <c r="O30" s="244"/>
      <c r="P30" s="244"/>
      <c r="Q30" s="244"/>
      <c r="R30" s="244"/>
      <c r="S30" s="244"/>
      <c r="T30" s="244"/>
      <c r="U30" s="560"/>
      <c r="V30" s="244"/>
      <c r="W30" s="244"/>
      <c r="X30" s="244"/>
    </row>
    <row r="31" spans="2:24" ht="18.350000000000001" x14ac:dyDescent="0.5">
      <c r="B31" s="596" t="s">
        <v>425</v>
      </c>
      <c r="C31" s="656">
        <v>11705.184397506004</v>
      </c>
      <c r="D31" s="656">
        <v>4417.3287748203002</v>
      </c>
      <c r="E31" s="656">
        <v>377.38224574757572</v>
      </c>
      <c r="F31" s="74"/>
      <c r="G31" s="656">
        <v>3083.072236040156</v>
      </c>
      <c r="H31" s="656">
        <v>5524.3744853023527</v>
      </c>
      <c r="I31" s="123">
        <v>1791.8407556995039</v>
      </c>
      <c r="J31" s="259"/>
      <c r="K31" s="259"/>
      <c r="L31" s="259"/>
      <c r="M31" s="259"/>
      <c r="N31" s="259"/>
      <c r="O31" s="259"/>
      <c r="P31" s="259"/>
      <c r="Q31" s="259"/>
      <c r="R31" s="474"/>
      <c r="S31" s="474"/>
      <c r="T31" s="474"/>
      <c r="U31" s="560"/>
      <c r="V31" s="260"/>
      <c r="W31" s="260"/>
      <c r="X31" s="260"/>
    </row>
    <row r="32" spans="2:24" ht="18.350000000000001" x14ac:dyDescent="0.5">
      <c r="B32" s="596"/>
      <c r="C32" s="126">
        <v>40.226511971703161</v>
      </c>
      <c r="D32" s="126">
        <v>25.203058032908075</v>
      </c>
      <c r="E32" s="126">
        <v>-10.713704368419812</v>
      </c>
      <c r="F32" s="126"/>
      <c r="G32" s="126">
        <v>12.474287763617625</v>
      </c>
      <c r="H32" s="126">
        <v>6.4346654553947502</v>
      </c>
      <c r="I32" s="157">
        <v>-5.3697804434344079</v>
      </c>
      <c r="J32" s="259"/>
      <c r="K32" s="259"/>
      <c r="L32" s="259"/>
      <c r="M32" s="259"/>
      <c r="N32" s="259"/>
      <c r="O32" s="244"/>
      <c r="P32" s="244"/>
      <c r="Q32" s="244"/>
      <c r="R32" s="244"/>
      <c r="S32" s="244"/>
      <c r="T32" s="244"/>
      <c r="U32" s="560"/>
      <c r="V32" s="244"/>
      <c r="W32" s="244"/>
      <c r="X32" s="244"/>
    </row>
    <row r="33" spans="2:24" ht="18.350000000000001" x14ac:dyDescent="0.5">
      <c r="B33" s="626" t="s">
        <v>426</v>
      </c>
      <c r="C33" s="222">
        <v>13548.591934493961</v>
      </c>
      <c r="D33" s="222">
        <v>5193.4795191330559</v>
      </c>
      <c r="E33" s="222">
        <v>383.32245477928569</v>
      </c>
      <c r="F33" s="546"/>
      <c r="G33" s="222">
        <v>3790.2252581743887</v>
      </c>
      <c r="H33" s="222">
        <v>6999.6275971787327</v>
      </c>
      <c r="I33" s="123">
        <v>1846.7576780780028</v>
      </c>
      <c r="J33" s="244"/>
      <c r="K33" s="259"/>
      <c r="L33" s="259"/>
      <c r="M33" s="259"/>
      <c r="N33" s="259"/>
      <c r="O33" s="259"/>
      <c r="P33" s="259"/>
      <c r="Q33" s="259"/>
      <c r="R33" s="260"/>
      <c r="S33" s="260"/>
      <c r="T33" s="260"/>
      <c r="U33" s="560"/>
      <c r="V33" s="260"/>
      <c r="W33" s="260"/>
      <c r="X33" s="260"/>
    </row>
    <row r="34" spans="2:24" ht="18.350000000000001" x14ac:dyDescent="0.5">
      <c r="B34" s="803"/>
      <c r="C34" s="1120">
        <v>5.3669067955008671</v>
      </c>
      <c r="D34" s="1120">
        <v>-1.392914709511345</v>
      </c>
      <c r="E34" s="1120">
        <v>-6.4155072124608097</v>
      </c>
      <c r="F34" s="1120"/>
      <c r="G34" s="1120">
        <v>0.97226166627066846</v>
      </c>
      <c r="H34" s="1121">
        <v>5.5237060545445757</v>
      </c>
      <c r="I34" s="1122">
        <v>4.5076185411367078</v>
      </c>
      <c r="J34" s="244"/>
      <c r="K34" s="244"/>
      <c r="L34" s="244"/>
      <c r="M34" s="244"/>
      <c r="N34" s="244"/>
      <c r="O34" s="244"/>
      <c r="P34" s="244"/>
      <c r="Q34" s="244"/>
      <c r="R34" s="260"/>
      <c r="S34" s="260"/>
      <c r="T34" s="260"/>
      <c r="U34" s="560"/>
      <c r="V34" s="260"/>
      <c r="W34" s="260"/>
      <c r="X34" s="260"/>
    </row>
    <row r="35" spans="2:24" ht="18.350000000000001" x14ac:dyDescent="0.5">
      <c r="B35" s="920">
        <v>1403</v>
      </c>
      <c r="C35" s="992"/>
      <c r="D35" s="992"/>
      <c r="E35" s="992"/>
      <c r="F35" s="992"/>
      <c r="G35" s="992"/>
      <c r="H35" s="993"/>
      <c r="I35" s="995"/>
      <c r="J35" s="244"/>
      <c r="K35" s="244"/>
      <c r="L35" s="244"/>
      <c r="M35" s="244"/>
      <c r="N35" s="244"/>
      <c r="O35" s="244"/>
      <c r="P35" s="244"/>
      <c r="Q35" s="244"/>
      <c r="R35" s="260"/>
      <c r="S35" s="260"/>
      <c r="T35" s="260"/>
      <c r="U35" s="560"/>
      <c r="V35" s="260"/>
      <c r="W35" s="260"/>
      <c r="X35" s="260"/>
    </row>
    <row r="36" spans="2:24" ht="18.350000000000001" x14ac:dyDescent="0.5">
      <c r="B36" s="468" t="s">
        <v>472</v>
      </c>
      <c r="C36" s="530">
        <v>9684.1987950000002</v>
      </c>
      <c r="D36" s="530">
        <v>3172.7935990000001</v>
      </c>
      <c r="E36" s="127">
        <v>327.62582286498798</v>
      </c>
      <c r="F36" s="526"/>
      <c r="G36" s="530">
        <v>2439.9525551544602</v>
      </c>
      <c r="H36" s="530">
        <v>2737.6905722034799</v>
      </c>
      <c r="I36" s="772">
        <v>1122.0261502298642</v>
      </c>
      <c r="J36" s="260"/>
      <c r="K36" s="244"/>
      <c r="L36" s="244"/>
      <c r="M36" s="244"/>
      <c r="N36" s="244"/>
      <c r="O36" s="244"/>
      <c r="P36" s="244"/>
      <c r="Q36" s="259"/>
      <c r="R36" s="260"/>
      <c r="S36" s="260"/>
      <c r="T36" s="260"/>
      <c r="U36" s="560"/>
      <c r="V36" s="260"/>
      <c r="W36" s="260"/>
      <c r="X36" s="260"/>
    </row>
    <row r="37" spans="2:24" ht="18.350000000000001" x14ac:dyDescent="0.5">
      <c r="B37" s="461"/>
      <c r="C37" s="162">
        <v>-6.7880859053000115</v>
      </c>
      <c r="D37" s="162">
        <v>-11.955623285778859</v>
      </c>
      <c r="E37" s="162">
        <v>-5.5438593131225904</v>
      </c>
      <c r="F37" s="162"/>
      <c r="G37" s="162">
        <v>33.378658354495137</v>
      </c>
      <c r="H37" s="162">
        <v>-11.306074658821109</v>
      </c>
      <c r="I37" s="163">
        <v>-33.502161113776332</v>
      </c>
      <c r="J37" s="244"/>
      <c r="K37" s="244"/>
      <c r="L37" s="244"/>
      <c r="M37" s="244"/>
      <c r="N37" s="244"/>
      <c r="O37" s="244"/>
      <c r="P37" s="244"/>
      <c r="Q37" s="244"/>
      <c r="R37" s="244"/>
      <c r="S37" s="244"/>
      <c r="T37" s="244"/>
      <c r="U37" s="560"/>
      <c r="V37" s="244"/>
      <c r="W37" s="244"/>
      <c r="X37" s="244"/>
    </row>
    <row r="38" spans="2:24" ht="18.350000000000001" x14ac:dyDescent="0.5">
      <c r="B38" s="461" t="s">
        <v>473</v>
      </c>
      <c r="C38" s="127">
        <v>13739.215326999998</v>
      </c>
      <c r="D38" s="127">
        <v>4813.0894900000003</v>
      </c>
      <c r="E38" s="127">
        <v>350.31764008687048</v>
      </c>
      <c r="F38" s="485"/>
      <c r="G38" s="127">
        <v>3407.8433032645098</v>
      </c>
      <c r="H38" s="127">
        <v>6337.8827395240105</v>
      </c>
      <c r="I38" s="772">
        <v>1859.7928882037206</v>
      </c>
      <c r="J38" s="260"/>
      <c r="K38" s="244"/>
      <c r="L38" s="244"/>
      <c r="M38" s="244"/>
      <c r="N38" s="244"/>
      <c r="O38" s="244"/>
      <c r="P38" s="244"/>
      <c r="Q38" s="259"/>
      <c r="R38" s="260"/>
      <c r="S38" s="260"/>
      <c r="T38" s="260"/>
      <c r="U38" s="560"/>
      <c r="V38" s="260"/>
      <c r="W38" s="260"/>
      <c r="X38" s="260"/>
    </row>
    <row r="39" spans="2:24" ht="18.350000000000001" x14ac:dyDescent="0.5">
      <c r="B39" s="461"/>
      <c r="C39" s="162">
        <v>30.895174154363019</v>
      </c>
      <c r="D39" s="162">
        <v>24.950052385393334</v>
      </c>
      <c r="E39" s="162">
        <v>-4.5418953046799828</v>
      </c>
      <c r="F39" s="162"/>
      <c r="G39" s="162">
        <v>17.419984572481312</v>
      </c>
      <c r="H39" s="162">
        <v>30.574375660288439</v>
      </c>
      <c r="I39" s="163">
        <v>11.202855404641255</v>
      </c>
      <c r="J39" s="244"/>
      <c r="K39" s="244"/>
      <c r="L39" s="244"/>
      <c r="M39" s="244"/>
      <c r="N39" s="244"/>
      <c r="O39" s="244"/>
      <c r="P39" s="244"/>
      <c r="Q39" s="244"/>
      <c r="R39" s="244"/>
      <c r="S39" s="244"/>
      <c r="T39" s="244"/>
      <c r="U39" s="560"/>
      <c r="V39" s="244"/>
      <c r="W39" s="244"/>
      <c r="X39" s="244"/>
    </row>
    <row r="40" spans="2:24" ht="18.350000000000001" x14ac:dyDescent="0.5">
      <c r="B40" s="461" t="s">
        <v>474</v>
      </c>
      <c r="C40" s="127">
        <v>14376.680308999999</v>
      </c>
      <c r="D40" s="127">
        <v>5512.0987379999988</v>
      </c>
      <c r="E40" s="127">
        <v>383.40553031212283</v>
      </c>
      <c r="F40" s="485"/>
      <c r="G40" s="127">
        <v>3540.8513422454898</v>
      </c>
      <c r="H40" s="127">
        <v>5250.48544433801</v>
      </c>
      <c r="I40" s="772">
        <v>1482.831369308017</v>
      </c>
      <c r="J40" s="260"/>
      <c r="K40" s="260"/>
      <c r="L40" s="260"/>
      <c r="M40" s="260"/>
      <c r="N40" s="260"/>
      <c r="O40" s="260"/>
      <c r="P40" s="259"/>
      <c r="Q40" s="259"/>
      <c r="R40" s="260"/>
      <c r="S40" s="244"/>
      <c r="T40" s="244"/>
      <c r="U40" s="244"/>
      <c r="V40" s="244"/>
      <c r="W40" s="244"/>
      <c r="X40" s="244"/>
    </row>
    <row r="41" spans="2:24" ht="19" thickBot="1" x14ac:dyDescent="0.55000000000000004">
      <c r="B41" s="662"/>
      <c r="C41" s="161">
        <v>-0.89625545111312022</v>
      </c>
      <c r="D41" s="161">
        <v>11.25405308113632</v>
      </c>
      <c r="E41" s="161">
        <v>12.260191163872534</v>
      </c>
      <c r="F41" s="161"/>
      <c r="G41" s="161">
        <v>-7.4371529941117984</v>
      </c>
      <c r="H41" s="161">
        <v>-13.615085615458483</v>
      </c>
      <c r="I41" s="163">
        <v>-6.6743113691756975</v>
      </c>
      <c r="J41" s="244"/>
      <c r="K41" s="244"/>
      <c r="L41" s="244"/>
      <c r="M41" s="244"/>
      <c r="N41" s="244"/>
      <c r="O41" s="244"/>
      <c r="P41" s="244"/>
      <c r="Q41" s="244"/>
      <c r="R41" s="260"/>
      <c r="S41" s="244"/>
      <c r="T41" s="244"/>
      <c r="U41" s="244"/>
      <c r="V41" s="244"/>
      <c r="W41" s="244"/>
      <c r="X41" s="244"/>
    </row>
    <row r="42" spans="2:24" ht="18" customHeight="1" x14ac:dyDescent="0.45">
      <c r="B42" s="1279" t="s">
        <v>224</v>
      </c>
      <c r="C42" s="1279"/>
      <c r="D42" s="1279"/>
      <c r="E42" s="1279"/>
      <c r="F42" s="1279"/>
      <c r="G42" s="1279"/>
      <c r="H42" s="1279"/>
      <c r="I42" s="1279"/>
      <c r="J42" s="260"/>
      <c r="K42" s="260"/>
      <c r="L42" s="260"/>
      <c r="M42" s="260"/>
      <c r="N42" s="260"/>
      <c r="O42" s="260"/>
      <c r="P42" s="244"/>
      <c r="Q42" s="244"/>
      <c r="R42" s="560"/>
      <c r="S42" s="244"/>
      <c r="T42" s="244"/>
      <c r="U42" s="244"/>
      <c r="V42" s="244"/>
      <c r="W42" s="244"/>
      <c r="X42" s="244"/>
    </row>
    <row r="43" spans="2:24" ht="18" customHeight="1" x14ac:dyDescent="0.45">
      <c r="B43" s="1374" t="s">
        <v>248</v>
      </c>
      <c r="C43" s="1374"/>
      <c r="D43" s="1374"/>
      <c r="E43" s="1374"/>
      <c r="F43" s="1374"/>
      <c r="G43" s="1374"/>
      <c r="H43" s="1374"/>
      <c r="I43" s="1374"/>
      <c r="J43" s="560"/>
      <c r="K43" s="560"/>
      <c r="L43" s="560"/>
      <c r="M43" s="560"/>
      <c r="N43" s="560"/>
      <c r="O43" s="560"/>
      <c r="P43" s="560"/>
      <c r="Q43" s="560"/>
      <c r="R43" s="560"/>
      <c r="S43" s="244"/>
      <c r="T43" s="244"/>
      <c r="U43" s="244"/>
      <c r="V43" s="244"/>
      <c r="W43" s="244"/>
      <c r="X43" s="244"/>
    </row>
    <row r="44" spans="2:24" ht="17.7" customHeight="1" x14ac:dyDescent="0.5">
      <c r="B44" s="1250" t="s">
        <v>428</v>
      </c>
      <c r="C44" s="827"/>
      <c r="D44" s="827"/>
      <c r="E44" s="827"/>
      <c r="F44" s="827"/>
      <c r="G44" s="827"/>
      <c r="H44" s="827"/>
      <c r="J44" s="177"/>
      <c r="K44" s="177"/>
      <c r="L44" s="177"/>
      <c r="M44" s="177"/>
      <c r="N44" s="177"/>
      <c r="O44" s="177"/>
      <c r="P44" s="177"/>
      <c r="Q44" s="177"/>
      <c r="R44" s="560"/>
      <c r="S44" s="244"/>
      <c r="T44" s="244"/>
      <c r="U44" s="244"/>
      <c r="V44" s="244"/>
      <c r="W44" s="244"/>
      <c r="X44" s="244"/>
    </row>
    <row r="45" spans="2:24" ht="17.2" customHeight="1" x14ac:dyDescent="0.5">
      <c r="B45" s="1239"/>
      <c r="C45" s="1123"/>
      <c r="D45" s="828"/>
      <c r="E45" s="828"/>
      <c r="F45" s="828"/>
      <c r="G45" s="1123"/>
      <c r="H45" s="1124"/>
      <c r="I45" s="563" t="s">
        <v>301</v>
      </c>
      <c r="J45" s="177"/>
      <c r="K45" s="177"/>
      <c r="L45" s="177"/>
      <c r="M45" s="177"/>
      <c r="N45" s="177"/>
      <c r="O45" s="177"/>
      <c r="P45" s="177"/>
      <c r="Q45" s="177"/>
      <c r="R45" s="178"/>
      <c r="S45" s="244"/>
      <c r="T45" s="244"/>
      <c r="U45" s="244"/>
      <c r="V45" s="244"/>
      <c r="W45" s="244"/>
      <c r="X45" s="244"/>
    </row>
    <row r="46" spans="2:24" ht="18.350000000000001" x14ac:dyDescent="0.5">
      <c r="B46" s="1239"/>
      <c r="C46" s="1123"/>
      <c r="D46" s="1123"/>
      <c r="E46" s="828"/>
      <c r="F46" s="828"/>
      <c r="G46" s="1123"/>
      <c r="H46" s="1125"/>
      <c r="I46" s="563" t="s">
        <v>468</v>
      </c>
      <c r="J46" s="177"/>
      <c r="K46" s="177"/>
      <c r="L46" s="177"/>
      <c r="M46" s="177"/>
      <c r="N46" s="178"/>
      <c r="O46" s="177"/>
      <c r="P46" s="177"/>
      <c r="Q46" s="177"/>
      <c r="S46" s="244"/>
      <c r="T46" s="244"/>
      <c r="U46" s="244"/>
      <c r="V46" s="244"/>
      <c r="W46" s="244"/>
      <c r="X46" s="244"/>
    </row>
    <row r="47" spans="2:24" ht="18.350000000000001" x14ac:dyDescent="0.5">
      <c r="B47" s="1239"/>
      <c r="C47" s="828"/>
      <c r="D47" s="828"/>
      <c r="E47" s="828"/>
      <c r="F47" s="828"/>
      <c r="G47" s="828"/>
      <c r="H47" s="44"/>
      <c r="I47" s="563" t="s">
        <v>302</v>
      </c>
      <c r="J47" s="177"/>
      <c r="K47" s="177"/>
      <c r="L47" s="177"/>
      <c r="M47" s="177"/>
      <c r="N47" s="178"/>
      <c r="O47" s="177"/>
      <c r="P47" s="177"/>
      <c r="Q47" s="177"/>
      <c r="S47" s="244"/>
      <c r="T47" s="244"/>
      <c r="U47" s="244"/>
      <c r="V47" s="244"/>
      <c r="W47" s="244"/>
      <c r="X47" s="244"/>
    </row>
    <row r="48" spans="2:24" ht="22.25" x14ac:dyDescent="0.65">
      <c r="B48" s="1239"/>
      <c r="C48" s="828"/>
      <c r="D48" s="828"/>
      <c r="E48" s="828"/>
      <c r="F48" s="828"/>
      <c r="G48" s="828"/>
      <c r="I48" s="564">
        <v>17</v>
      </c>
      <c r="J48" s="177"/>
      <c r="K48" s="177"/>
      <c r="L48" s="177"/>
      <c r="M48" s="177"/>
      <c r="N48" s="178"/>
      <c r="O48" s="177"/>
      <c r="P48" s="177"/>
      <c r="Q48" s="177"/>
      <c r="S48" s="244"/>
      <c r="T48" s="244"/>
      <c r="U48" s="244"/>
      <c r="V48" s="244"/>
      <c r="W48" s="244"/>
      <c r="X48" s="244"/>
    </row>
    <row r="49" spans="2:24" ht="17.7" x14ac:dyDescent="0.45">
      <c r="B49" s="1239"/>
      <c r="C49" s="828"/>
      <c r="D49" s="828"/>
      <c r="E49" s="828"/>
      <c r="F49" s="828"/>
      <c r="G49" s="828"/>
      <c r="J49" s="177"/>
      <c r="K49" s="177"/>
      <c r="L49" s="177"/>
      <c r="M49" s="177"/>
      <c r="N49" s="178"/>
      <c r="O49" s="177"/>
      <c r="P49" s="177"/>
      <c r="Q49" s="177"/>
      <c r="S49" s="244"/>
      <c r="T49" s="244"/>
      <c r="U49" s="244"/>
      <c r="V49" s="244"/>
      <c r="W49" s="244"/>
      <c r="X49" s="244"/>
    </row>
    <row r="50" spans="2:24" ht="17.7" x14ac:dyDescent="0.45">
      <c r="B50" s="558"/>
      <c r="C50" s="828"/>
      <c r="D50" s="828"/>
      <c r="E50" s="828"/>
      <c r="F50" s="828"/>
      <c r="G50" s="828"/>
      <c r="H50" s="558"/>
      <c r="I50" s="558"/>
      <c r="J50" s="177"/>
      <c r="K50" s="177"/>
      <c r="L50" s="177"/>
      <c r="M50" s="177"/>
      <c r="N50" s="178"/>
      <c r="O50" s="177"/>
      <c r="P50" s="177"/>
      <c r="Q50" s="177"/>
      <c r="S50" s="244"/>
      <c r="T50" s="244"/>
      <c r="U50" s="244"/>
      <c r="V50" s="244"/>
      <c r="W50" s="244"/>
      <c r="X50" s="244"/>
    </row>
    <row r="51" spans="2:24" ht="17.7" x14ac:dyDescent="0.45">
      <c r="B51" s="558"/>
      <c r="C51" s="828"/>
      <c r="D51" s="828"/>
      <c r="E51" s="828"/>
      <c r="F51" s="828"/>
      <c r="G51" s="828"/>
      <c r="H51" s="558"/>
      <c r="I51" s="558"/>
      <c r="J51" s="177"/>
      <c r="K51" s="177"/>
      <c r="L51" s="177"/>
      <c r="M51" s="177"/>
      <c r="N51" s="178"/>
      <c r="O51" s="177"/>
      <c r="P51" s="177"/>
      <c r="Q51" s="177"/>
      <c r="S51" s="244"/>
      <c r="T51" s="244"/>
      <c r="U51" s="244"/>
      <c r="V51" s="244"/>
      <c r="W51" s="244"/>
      <c r="X51" s="244"/>
    </row>
    <row r="52" spans="2:24" ht="17.7" x14ac:dyDescent="0.3">
      <c r="C52" s="828"/>
      <c r="D52" s="828"/>
      <c r="E52" s="828"/>
      <c r="F52" s="828"/>
      <c r="G52" s="828"/>
      <c r="J52" s="227"/>
      <c r="K52" s="177"/>
      <c r="L52" s="177"/>
      <c r="M52" s="177"/>
      <c r="N52" s="178"/>
      <c r="O52" s="177"/>
      <c r="P52" s="177"/>
      <c r="Q52" s="177"/>
      <c r="S52" s="244"/>
      <c r="T52" s="244"/>
      <c r="U52" s="244"/>
      <c r="V52" s="244"/>
      <c r="W52" s="244"/>
      <c r="X52" s="244"/>
    </row>
    <row r="53" spans="2:24" ht="17.7" x14ac:dyDescent="0.3">
      <c r="C53" s="828"/>
      <c r="D53" s="828"/>
      <c r="E53" s="828"/>
      <c r="F53" s="828"/>
      <c r="G53" s="828"/>
      <c r="J53" s="227"/>
      <c r="K53" s="177"/>
      <c r="L53" s="177"/>
      <c r="M53" s="177"/>
      <c r="N53" s="178"/>
      <c r="O53" s="177"/>
      <c r="P53" s="177"/>
      <c r="Q53" s="177"/>
      <c r="S53" s="244"/>
      <c r="T53" s="244"/>
      <c r="U53" s="244"/>
      <c r="V53" s="244"/>
      <c r="W53" s="244"/>
      <c r="X53" s="244"/>
    </row>
    <row r="54" spans="2:24" ht="17.7" x14ac:dyDescent="0.3">
      <c r="C54" s="828"/>
      <c r="D54" s="828"/>
      <c r="E54" s="828"/>
      <c r="F54" s="828"/>
      <c r="G54" s="828"/>
      <c r="J54" s="178"/>
      <c r="K54" s="177"/>
      <c r="L54" s="177"/>
      <c r="M54" s="177"/>
      <c r="N54" s="178"/>
      <c r="O54" s="177"/>
      <c r="P54" s="177"/>
      <c r="Q54" s="177"/>
      <c r="S54" s="244"/>
      <c r="T54" s="244"/>
      <c r="U54" s="244"/>
      <c r="V54" s="244"/>
      <c r="W54" s="244"/>
      <c r="X54" s="244"/>
    </row>
    <row r="55" spans="2:24" ht="17.7" x14ac:dyDescent="0.3">
      <c r="C55" s="828"/>
      <c r="D55" s="828"/>
      <c r="E55" s="828"/>
      <c r="F55" s="828"/>
      <c r="G55" s="828"/>
      <c r="J55" s="178"/>
      <c r="K55" s="177"/>
      <c r="L55" s="177"/>
      <c r="M55" s="177"/>
      <c r="N55" s="178"/>
      <c r="O55" s="177"/>
      <c r="P55" s="177"/>
      <c r="Q55" s="177"/>
      <c r="S55" s="244"/>
      <c r="T55" s="244"/>
      <c r="U55" s="244"/>
      <c r="V55" s="244"/>
      <c r="W55" s="244"/>
      <c r="X55" s="244"/>
    </row>
    <row r="56" spans="2:24" ht="17.7" x14ac:dyDescent="0.3">
      <c r="C56" s="828"/>
      <c r="D56" s="828"/>
      <c r="E56" s="828"/>
      <c r="F56" s="828"/>
      <c r="G56" s="828"/>
      <c r="K56" s="178"/>
      <c r="L56" s="178"/>
      <c r="M56" s="178"/>
      <c r="N56" s="178"/>
      <c r="O56" s="178"/>
      <c r="P56" s="178"/>
      <c r="S56" s="244"/>
      <c r="T56" s="244"/>
      <c r="U56" s="244"/>
      <c r="V56" s="244"/>
      <c r="W56" s="244"/>
      <c r="X56" s="244"/>
    </row>
    <row r="57" spans="2:24" ht="17.7" x14ac:dyDescent="0.3">
      <c r="C57" s="828"/>
      <c r="D57" s="828"/>
      <c r="E57" s="828"/>
      <c r="F57" s="828"/>
      <c r="G57" s="828"/>
      <c r="K57" s="178"/>
      <c r="L57" s="178"/>
      <c r="M57" s="178"/>
      <c r="S57" s="244"/>
      <c r="T57" s="244"/>
      <c r="U57" s="244"/>
      <c r="V57" s="244"/>
      <c r="W57" s="244"/>
      <c r="X57" s="244"/>
    </row>
    <row r="58" spans="2:24" ht="17.7" x14ac:dyDescent="0.5">
      <c r="C58" s="828"/>
      <c r="D58" s="828"/>
      <c r="E58" s="828"/>
      <c r="F58" s="828"/>
      <c r="G58" s="828"/>
      <c r="J58" s="628"/>
      <c r="K58" s="178"/>
      <c r="L58" s="178"/>
      <c r="M58" s="178"/>
      <c r="S58" s="244"/>
      <c r="T58" s="244"/>
      <c r="U58" s="244"/>
      <c r="V58" s="244"/>
      <c r="W58" s="244"/>
      <c r="X58" s="244"/>
    </row>
    <row r="59" spans="2:24" ht="17.7" x14ac:dyDescent="0.3">
      <c r="K59" s="178"/>
      <c r="L59" s="178"/>
      <c r="M59" s="178"/>
      <c r="R59" s="177"/>
      <c r="S59" s="244"/>
      <c r="T59" s="244"/>
      <c r="U59" s="244"/>
      <c r="V59" s="244"/>
      <c r="W59" s="244"/>
      <c r="X59" s="244"/>
    </row>
    <row r="60" spans="2:24" ht="17.7" x14ac:dyDescent="0.3">
      <c r="K60" s="178"/>
      <c r="L60" s="178"/>
      <c r="M60" s="178"/>
      <c r="R60" s="177"/>
      <c r="S60" s="244"/>
      <c r="T60" s="244"/>
      <c r="U60" s="244"/>
      <c r="V60" s="244"/>
      <c r="W60" s="244"/>
      <c r="X60" s="244"/>
    </row>
    <row r="61" spans="2:24" ht="17.7" x14ac:dyDescent="0.3">
      <c r="K61" s="178"/>
      <c r="L61" s="178"/>
      <c r="M61" s="178"/>
      <c r="R61" s="177"/>
      <c r="S61" s="244"/>
      <c r="T61" s="244"/>
      <c r="U61" s="244"/>
      <c r="V61" s="244"/>
      <c r="W61" s="244"/>
      <c r="X61" s="244"/>
    </row>
    <row r="62" spans="2:24" ht="17.7" x14ac:dyDescent="0.3">
      <c r="K62" s="178"/>
      <c r="L62" s="178"/>
      <c r="M62" s="178"/>
      <c r="R62" s="177"/>
      <c r="S62" s="259"/>
      <c r="T62" s="259"/>
      <c r="V62" s="259"/>
      <c r="W62" s="259"/>
    </row>
    <row r="63" spans="2:24" ht="17.7" x14ac:dyDescent="0.3">
      <c r="R63" s="177"/>
      <c r="S63" s="259"/>
      <c r="T63" s="259"/>
      <c r="V63" s="259"/>
      <c r="W63" s="259"/>
    </row>
    <row r="64" spans="2:24" ht="17.7" x14ac:dyDescent="0.3">
      <c r="R64" s="177"/>
      <c r="S64" s="259"/>
      <c r="T64" s="259"/>
      <c r="V64" s="259"/>
      <c r="W64" s="259"/>
    </row>
    <row r="65" spans="18:23" ht="17.7" x14ac:dyDescent="0.3">
      <c r="R65" s="177"/>
      <c r="S65" s="259"/>
      <c r="T65" s="259"/>
      <c r="V65" s="259"/>
      <c r="W65" s="259"/>
    </row>
    <row r="66" spans="18:23" ht="17.7" x14ac:dyDescent="0.3">
      <c r="R66" s="177"/>
      <c r="S66" s="259"/>
      <c r="T66" s="259"/>
      <c r="V66" s="259"/>
      <c r="W66" s="259"/>
    </row>
    <row r="67" spans="18:23" ht="17.7" x14ac:dyDescent="0.3">
      <c r="R67" s="227"/>
      <c r="S67" s="259"/>
      <c r="T67" s="259"/>
      <c r="V67" s="259"/>
      <c r="W67" s="259"/>
    </row>
    <row r="68" spans="18:23" ht="17.7" x14ac:dyDescent="0.3">
      <c r="R68" s="227"/>
      <c r="S68" s="259"/>
      <c r="T68" s="259"/>
      <c r="V68" s="259"/>
      <c r="W68" s="259"/>
    </row>
    <row r="69" spans="18:23" ht="17.7" x14ac:dyDescent="0.3">
      <c r="R69" s="178"/>
      <c r="S69" s="259"/>
      <c r="T69" s="259"/>
      <c r="V69" s="259"/>
      <c r="W69" s="259"/>
    </row>
    <row r="70" spans="18:23" ht="17.7" x14ac:dyDescent="0.3">
      <c r="R70" s="178"/>
      <c r="S70" s="259"/>
      <c r="T70" s="259"/>
      <c r="V70" s="259"/>
      <c r="W70" s="259"/>
    </row>
  </sheetData>
  <mergeCells count="5">
    <mergeCell ref="B3:B4"/>
    <mergeCell ref="C3:E3"/>
    <mergeCell ref="G3:I3"/>
    <mergeCell ref="B42:I42"/>
    <mergeCell ref="B43:I43"/>
  </mergeCells>
  <printOptions horizontalCentered="1" verticalCentered="1"/>
  <pageMargins left="0.19685039370078741" right="0.19685039370078741" top="0" bottom="0.11811023622047245" header="0.19685039370078741" footer="0.19685039370078741"/>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3ED86-4BC9-4E8A-902D-F80214D5BC04}">
  <dimension ref="B1:O30"/>
  <sheetViews>
    <sheetView rightToLeft="1" view="pageBreakPreview" topLeftCell="A10" zoomScale="96" zoomScaleNormal="96" zoomScaleSheetLayoutView="96" workbookViewId="0">
      <selection activeCell="S17" sqref="S17"/>
    </sheetView>
  </sheetViews>
  <sheetFormatPr defaultColWidth="9" defaultRowHeight="15.05" x14ac:dyDescent="0.3"/>
  <cols>
    <col min="1" max="1" width="3.44140625" style="554" customWidth="1"/>
    <col min="2" max="2" width="11.44140625" style="554" customWidth="1"/>
    <col min="3" max="3" width="23.44140625" style="554" customWidth="1"/>
    <col min="4" max="4" width="19.77734375" style="554" customWidth="1"/>
    <col min="5" max="5" width="21.44140625" style="554" customWidth="1"/>
    <col min="6" max="6" width="19.77734375" style="554" customWidth="1"/>
    <col min="7" max="7" width="3.44140625" style="554" customWidth="1"/>
    <col min="8" max="8" width="7.44140625" style="554" bestFit="1" customWidth="1"/>
    <col min="9" max="9" width="10" style="554" bestFit="1" customWidth="1"/>
    <col min="10" max="16384" width="9" style="554"/>
  </cols>
  <sheetData>
    <row r="1" spans="2:15" ht="15.75" thickBot="1" x14ac:dyDescent="0.35"/>
    <row r="2" spans="2:15" ht="23.6" thickBot="1" x14ac:dyDescent="0.7">
      <c r="B2" s="1375" t="s">
        <v>101</v>
      </c>
      <c r="C2" s="1376"/>
      <c r="D2" s="1376"/>
      <c r="E2" s="1376"/>
      <c r="F2" s="10"/>
    </row>
    <row r="3" spans="2:15" ht="19.649999999999999" thickBot="1" x14ac:dyDescent="0.55000000000000004">
      <c r="B3" s="136"/>
      <c r="C3" s="1249" t="s">
        <v>398</v>
      </c>
      <c r="D3" s="1249" t="s">
        <v>399</v>
      </c>
      <c r="E3" s="1249" t="s">
        <v>400</v>
      </c>
      <c r="F3" s="137" t="s">
        <v>401</v>
      </c>
    </row>
    <row r="4" spans="2:15" ht="18.350000000000001" x14ac:dyDescent="0.5">
      <c r="B4" s="596">
        <v>1399</v>
      </c>
      <c r="C4" s="733"/>
      <c r="D4" s="733">
        <v>209578.66929133859</v>
      </c>
      <c r="E4" s="656">
        <v>224946.10452961671</v>
      </c>
      <c r="F4" s="123">
        <v>230687.44250871081</v>
      </c>
      <c r="H4" s="151"/>
      <c r="I4" s="259"/>
      <c r="J4" s="259"/>
      <c r="K4" s="227"/>
      <c r="L4" s="227"/>
      <c r="M4" s="227"/>
      <c r="N4" s="259"/>
      <c r="O4" s="259"/>
    </row>
    <row r="5" spans="2:15" ht="18.350000000000001" x14ac:dyDescent="0.5">
      <c r="B5" s="326">
        <v>1400</v>
      </c>
      <c r="C5" s="1126"/>
      <c r="D5" s="1126">
        <v>230834.72302158273</v>
      </c>
      <c r="E5" s="327">
        <v>252427.63701067615</v>
      </c>
      <c r="F5" s="234">
        <v>263193.54255319148</v>
      </c>
      <c r="H5" s="151"/>
      <c r="I5" s="259"/>
      <c r="J5" s="259"/>
      <c r="K5" s="227"/>
      <c r="L5" s="227"/>
      <c r="M5" s="227"/>
      <c r="N5" s="259"/>
      <c r="O5" s="259"/>
    </row>
    <row r="6" spans="2:15" ht="18.350000000000001" x14ac:dyDescent="0.5">
      <c r="B6" s="626">
        <v>1401</v>
      </c>
      <c r="C6" s="1127"/>
      <c r="D6" s="1128">
        <v>273891.5017301038</v>
      </c>
      <c r="E6" s="222">
        <v>290815.64930555556</v>
      </c>
      <c r="F6" s="223">
        <v>349266.38408304501</v>
      </c>
      <c r="H6" s="151"/>
      <c r="I6" s="259"/>
      <c r="J6" s="259"/>
      <c r="K6" s="227"/>
      <c r="L6" s="227"/>
      <c r="M6" s="227"/>
      <c r="N6" s="259"/>
      <c r="O6" s="259"/>
    </row>
    <row r="7" spans="2:15" ht="19" thickBot="1" x14ac:dyDescent="0.55000000000000004">
      <c r="B7" s="1094">
        <v>1402</v>
      </c>
      <c r="C7" s="1129">
        <v>285000</v>
      </c>
      <c r="D7" s="1130">
        <v>382405.63763066201</v>
      </c>
      <c r="E7" s="1130">
        <v>419082.4843205575</v>
      </c>
      <c r="F7" s="1131">
        <v>516971.32404181187</v>
      </c>
      <c r="H7" s="259"/>
      <c r="I7" s="259"/>
      <c r="J7" s="259"/>
      <c r="K7" s="227"/>
      <c r="L7" s="227"/>
      <c r="M7" s="227"/>
      <c r="N7" s="259"/>
      <c r="O7" s="259"/>
    </row>
    <row r="8" spans="2:15" ht="18.350000000000001" x14ac:dyDescent="0.5">
      <c r="B8" s="1006">
        <v>1401</v>
      </c>
      <c r="C8" s="487"/>
      <c r="D8" s="488"/>
      <c r="E8" s="1004"/>
      <c r="F8" s="1005"/>
      <c r="I8" s="259"/>
      <c r="J8" s="259"/>
      <c r="K8" s="227"/>
      <c r="L8" s="227"/>
      <c r="M8" s="227"/>
      <c r="N8" s="259"/>
      <c r="O8" s="259"/>
    </row>
    <row r="9" spans="2:15" ht="18.350000000000001" x14ac:dyDescent="0.5">
      <c r="B9" s="364" t="s">
        <v>341</v>
      </c>
      <c r="C9" s="1126"/>
      <c r="D9" s="1126">
        <v>306484.40000000002</v>
      </c>
      <c r="E9" s="365">
        <v>332941.02898550726</v>
      </c>
      <c r="F9" s="367">
        <v>453551.71428571426</v>
      </c>
      <c r="I9" s="259"/>
      <c r="J9" s="259"/>
      <c r="K9" s="227"/>
      <c r="L9" s="227"/>
      <c r="M9" s="227"/>
      <c r="N9" s="259"/>
      <c r="O9" s="259"/>
    </row>
    <row r="10" spans="2:15" ht="18.350000000000001" x14ac:dyDescent="0.5">
      <c r="B10" s="596">
        <v>1402</v>
      </c>
      <c r="C10" s="412"/>
      <c r="D10" s="412"/>
      <c r="E10" s="656"/>
      <c r="F10" s="123"/>
      <c r="I10" s="259"/>
      <c r="J10" s="259"/>
      <c r="K10" s="227"/>
      <c r="L10" s="227"/>
      <c r="M10" s="227"/>
      <c r="N10" s="259"/>
      <c r="O10" s="259"/>
    </row>
    <row r="11" spans="2:15" ht="18.350000000000001" x14ac:dyDescent="0.5">
      <c r="B11" s="596" t="s">
        <v>0</v>
      </c>
      <c r="C11" s="478">
        <v>285000</v>
      </c>
      <c r="D11" s="733">
        <v>379698.26086956525</v>
      </c>
      <c r="E11" s="656">
        <v>417614.50724637683</v>
      </c>
      <c r="F11" s="123">
        <v>514754.78260869568</v>
      </c>
      <c r="I11" s="259"/>
      <c r="J11" s="259"/>
      <c r="K11" s="227"/>
      <c r="L11" s="227"/>
      <c r="M11" s="227"/>
      <c r="N11" s="259"/>
      <c r="O11" s="259"/>
    </row>
    <row r="12" spans="2:15" ht="18.350000000000001" x14ac:dyDescent="0.5">
      <c r="B12" s="671" t="s">
        <v>2</v>
      </c>
      <c r="C12" s="672">
        <v>285000</v>
      </c>
      <c r="D12" s="548">
        <v>375300.27777777775</v>
      </c>
      <c r="E12" s="539">
        <v>412830.34722222225</v>
      </c>
      <c r="F12" s="543">
        <v>493634.01388888888</v>
      </c>
      <c r="I12" s="259"/>
      <c r="J12" s="259"/>
      <c r="K12" s="227"/>
      <c r="L12" s="227"/>
      <c r="M12" s="227"/>
      <c r="N12" s="259"/>
      <c r="O12" s="259"/>
    </row>
    <row r="13" spans="2:15" ht="18.350000000000001" x14ac:dyDescent="0.5">
      <c r="B13" s="803" t="s">
        <v>1</v>
      </c>
      <c r="C13" s="804">
        <v>285000</v>
      </c>
      <c r="D13" s="805">
        <v>378533.77333333332</v>
      </c>
      <c r="E13" s="806">
        <v>416387.2</v>
      </c>
      <c r="F13" s="807">
        <v>506602.06666666665</v>
      </c>
      <c r="I13" s="259"/>
      <c r="J13" s="259"/>
      <c r="K13" s="227"/>
      <c r="L13" s="227"/>
      <c r="M13" s="227"/>
      <c r="N13" s="259"/>
      <c r="O13" s="259"/>
    </row>
    <row r="14" spans="2:15" ht="18.350000000000001" x14ac:dyDescent="0.5">
      <c r="B14" s="803" t="s">
        <v>3</v>
      </c>
      <c r="C14" s="1132">
        <v>285000</v>
      </c>
      <c r="D14" s="805">
        <v>396332.18309859157</v>
      </c>
      <c r="E14" s="1133">
        <v>429696.43661971833</v>
      </c>
      <c r="F14" s="367">
        <v>553744.87323943665</v>
      </c>
      <c r="I14" s="259"/>
      <c r="J14" s="259"/>
      <c r="K14" s="227"/>
      <c r="L14" s="227"/>
      <c r="M14" s="227"/>
      <c r="N14" s="259"/>
      <c r="O14" s="259"/>
    </row>
    <row r="15" spans="2:15" ht="18.350000000000001" x14ac:dyDescent="0.5">
      <c r="B15" s="1001">
        <v>1403</v>
      </c>
      <c r="C15" s="1002"/>
      <c r="D15" s="999"/>
      <c r="E15" s="1003"/>
      <c r="F15" s="1007"/>
      <c r="I15" s="259"/>
      <c r="J15" s="259"/>
      <c r="K15" s="227"/>
      <c r="L15" s="227"/>
      <c r="M15" s="227"/>
      <c r="N15" s="259"/>
      <c r="O15" s="259"/>
    </row>
    <row r="16" spans="2:15" ht="19" thickBot="1" x14ac:dyDescent="0.55000000000000004">
      <c r="B16" s="374" t="s">
        <v>0</v>
      </c>
      <c r="C16" s="996">
        <v>285000</v>
      </c>
      <c r="D16" s="997">
        <v>415299.8382352941</v>
      </c>
      <c r="E16" s="480">
        <v>444895.9117647059</v>
      </c>
      <c r="F16" s="411">
        <v>611118.51470588241</v>
      </c>
      <c r="I16" s="259"/>
      <c r="J16" s="259"/>
      <c r="K16" s="227"/>
      <c r="L16" s="227"/>
      <c r="M16" s="227"/>
      <c r="N16" s="259"/>
      <c r="O16" s="259"/>
    </row>
    <row r="17" spans="2:15" ht="18.350000000000001" x14ac:dyDescent="0.5">
      <c r="B17" s="520">
        <v>1402</v>
      </c>
      <c r="C17" s="521"/>
      <c r="D17" s="521"/>
      <c r="E17" s="522"/>
      <c r="F17" s="523"/>
      <c r="I17" s="259"/>
      <c r="J17" s="259"/>
      <c r="K17" s="227"/>
      <c r="L17" s="227"/>
      <c r="M17" s="227"/>
      <c r="N17" s="259"/>
      <c r="O17" s="259"/>
    </row>
    <row r="18" spans="2:15" ht="18.350000000000001" x14ac:dyDescent="0.5">
      <c r="B18" s="596" t="s">
        <v>424</v>
      </c>
      <c r="C18" s="1134">
        <v>285000</v>
      </c>
      <c r="D18" s="1247">
        <v>393082.6</v>
      </c>
      <c r="E18" s="656">
        <v>429308.64</v>
      </c>
      <c r="F18" s="123">
        <v>512886.52</v>
      </c>
      <c r="I18" s="259"/>
      <c r="J18" s="259"/>
      <c r="K18" s="227"/>
      <c r="L18" s="227"/>
      <c r="M18" s="227"/>
      <c r="N18" s="259"/>
      <c r="O18" s="259"/>
    </row>
    <row r="19" spans="2:15" ht="18.350000000000001" x14ac:dyDescent="0.5">
      <c r="B19" s="596" t="s">
        <v>425</v>
      </c>
      <c r="C19" s="601">
        <v>285000</v>
      </c>
      <c r="D19" s="656">
        <v>395711.21739130432</v>
      </c>
      <c r="E19" s="656">
        <v>429214.86956521741</v>
      </c>
      <c r="F19" s="123">
        <v>560598.82608695654</v>
      </c>
      <c r="I19" s="259"/>
      <c r="J19" s="259"/>
      <c r="K19" s="227"/>
      <c r="L19" s="227"/>
      <c r="M19" s="227"/>
      <c r="N19" s="259"/>
      <c r="O19" s="259"/>
    </row>
    <row r="20" spans="2:15" ht="18.350000000000001" x14ac:dyDescent="0.5">
      <c r="B20" s="596" t="s">
        <v>426</v>
      </c>
      <c r="C20" s="601">
        <v>285000</v>
      </c>
      <c r="D20" s="656">
        <v>400485.30434782611</v>
      </c>
      <c r="E20" s="656">
        <v>430599.52173913043</v>
      </c>
      <c r="F20" s="123">
        <v>591302.17391304346</v>
      </c>
      <c r="I20" s="259"/>
      <c r="J20" s="259"/>
      <c r="K20" s="227"/>
      <c r="L20" s="227"/>
      <c r="M20" s="227"/>
      <c r="N20" s="259"/>
      <c r="O20" s="259"/>
    </row>
    <row r="21" spans="2:15" ht="18.350000000000001" x14ac:dyDescent="0.5">
      <c r="B21" s="374">
        <v>1403</v>
      </c>
      <c r="C21" s="479"/>
      <c r="D21" s="414"/>
      <c r="E21" s="480"/>
      <c r="F21" s="411"/>
      <c r="I21" s="259"/>
      <c r="J21" s="259"/>
      <c r="K21" s="227"/>
      <c r="L21" s="227"/>
      <c r="M21" s="227"/>
      <c r="N21" s="259"/>
      <c r="O21" s="259"/>
    </row>
    <row r="22" spans="2:15" ht="18.350000000000001" x14ac:dyDescent="0.5">
      <c r="B22" s="468" t="s">
        <v>472</v>
      </c>
      <c r="C22" s="413">
        <v>285000</v>
      </c>
      <c r="D22" s="481">
        <v>406015</v>
      </c>
      <c r="E22" s="127">
        <v>435210.89473684208</v>
      </c>
      <c r="F22" s="128">
        <v>638078.52631578944</v>
      </c>
      <c r="I22" s="259"/>
      <c r="J22" s="259"/>
      <c r="K22" s="227"/>
      <c r="L22" s="227"/>
      <c r="M22" s="227"/>
      <c r="N22" s="259"/>
      <c r="O22" s="259"/>
    </row>
    <row r="23" spans="2:15" ht="18.350000000000001" x14ac:dyDescent="0.5">
      <c r="B23" s="461" t="s">
        <v>473</v>
      </c>
      <c r="C23" s="413">
        <v>285000</v>
      </c>
      <c r="D23" s="481">
        <v>415095.96153846156</v>
      </c>
      <c r="E23" s="127">
        <v>444601.57692307694</v>
      </c>
      <c r="F23" s="128">
        <v>612559.61538461538</v>
      </c>
      <c r="I23" s="259"/>
      <c r="J23" s="259"/>
      <c r="K23" s="227"/>
      <c r="L23" s="227"/>
      <c r="M23" s="227"/>
      <c r="N23" s="259"/>
      <c r="O23" s="259"/>
    </row>
    <row r="24" spans="2:15" ht="19" thickBot="1" x14ac:dyDescent="0.55000000000000004">
      <c r="B24" s="662" t="s">
        <v>474</v>
      </c>
      <c r="C24" s="479">
        <v>285000</v>
      </c>
      <c r="D24" s="414">
        <v>423200.39130434784</v>
      </c>
      <c r="E24" s="480">
        <v>453229.30434782611</v>
      </c>
      <c r="F24" s="411">
        <v>587218.13043478259</v>
      </c>
      <c r="I24" s="259"/>
      <c r="J24" s="259"/>
      <c r="K24" s="227"/>
      <c r="L24" s="227"/>
      <c r="M24" s="227"/>
      <c r="N24" s="259"/>
      <c r="O24" s="259"/>
    </row>
    <row r="25" spans="2:15" ht="19" customHeight="1" x14ac:dyDescent="0.3">
      <c r="B25" s="1377"/>
      <c r="C25" s="1377"/>
      <c r="D25" s="1377"/>
      <c r="E25" s="1377"/>
      <c r="F25" s="1377"/>
      <c r="I25" s="259"/>
      <c r="J25" s="259"/>
      <c r="K25" s="259"/>
      <c r="L25" s="259"/>
      <c r="M25" s="259"/>
      <c r="N25" s="259"/>
      <c r="O25" s="259"/>
    </row>
    <row r="26" spans="2:15" ht="18.350000000000001" x14ac:dyDescent="0.5">
      <c r="B26" s="340"/>
      <c r="C26" s="340"/>
      <c r="D26" s="340"/>
      <c r="E26" s="339"/>
      <c r="F26" s="563" t="s">
        <v>301</v>
      </c>
      <c r="I26" s="259"/>
      <c r="J26" s="259"/>
      <c r="K26" s="259"/>
      <c r="L26" s="259"/>
      <c r="M26" s="259"/>
      <c r="N26" s="259"/>
      <c r="O26" s="259"/>
    </row>
    <row r="27" spans="2:15" ht="18.350000000000001" x14ac:dyDescent="0.5">
      <c r="B27" s="340"/>
      <c r="C27" s="340"/>
      <c r="D27" s="340"/>
      <c r="E27" s="339"/>
      <c r="F27" s="563" t="s">
        <v>468</v>
      </c>
      <c r="I27" s="259"/>
      <c r="J27" s="259"/>
      <c r="K27" s="259"/>
      <c r="L27" s="259"/>
      <c r="M27" s="259"/>
      <c r="N27" s="259"/>
      <c r="O27" s="259"/>
    </row>
    <row r="28" spans="2:15" ht="18.350000000000001" x14ac:dyDescent="0.5">
      <c r="B28" s="563"/>
      <c r="C28" s="563"/>
      <c r="D28" s="563"/>
      <c r="E28" s="339"/>
      <c r="F28" s="563" t="s">
        <v>302</v>
      </c>
      <c r="I28" s="259"/>
      <c r="J28" s="259"/>
      <c r="K28" s="259"/>
      <c r="L28" s="259"/>
      <c r="M28" s="259"/>
      <c r="N28" s="259"/>
      <c r="O28" s="259"/>
    </row>
    <row r="29" spans="2:15" ht="22.25" x14ac:dyDescent="0.65">
      <c r="F29" s="486">
        <v>18</v>
      </c>
      <c r="I29" s="259"/>
      <c r="J29" s="259"/>
      <c r="K29" s="259"/>
      <c r="L29" s="259"/>
      <c r="M29" s="259"/>
      <c r="N29" s="259"/>
      <c r="O29" s="259"/>
    </row>
    <row r="30" spans="2:15" ht="17.7" x14ac:dyDescent="0.5">
      <c r="G30" s="628"/>
    </row>
  </sheetData>
  <mergeCells count="2">
    <mergeCell ref="B2:E2"/>
    <mergeCell ref="B25:F25"/>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0667-EAC0-42AE-B6A8-C08F6E9B46EF}">
  <dimension ref="B1:O21"/>
  <sheetViews>
    <sheetView rightToLeft="1" view="pageBreakPreview" zoomScaleNormal="100" zoomScaleSheetLayoutView="100" workbookViewId="0">
      <selection activeCell="J11" sqref="J11"/>
    </sheetView>
  </sheetViews>
  <sheetFormatPr defaultColWidth="9" defaultRowHeight="15.05" x14ac:dyDescent="0.3"/>
  <cols>
    <col min="1" max="1" width="6.88671875" style="554" customWidth="1"/>
    <col min="2" max="2" width="20.88671875" style="554" customWidth="1"/>
    <col min="3" max="3" width="9.77734375" style="554" customWidth="1"/>
    <col min="4" max="4" width="28.88671875" style="554" customWidth="1"/>
    <col min="5" max="7" width="9.33203125" style="554" customWidth="1"/>
    <col min="8" max="8" width="2" style="554" customWidth="1"/>
    <col min="9" max="9" width="7.77734375" style="554" customWidth="1"/>
    <col min="10" max="11" width="5.6640625" style="554" customWidth="1"/>
    <col min="12" max="12" width="7.109375" style="554" customWidth="1"/>
    <col min="13" max="13" width="8.33203125" style="554" customWidth="1"/>
    <col min="14" max="14" width="8.6640625" style="554" customWidth="1"/>
    <col min="15" max="15" width="5.6640625" style="554" customWidth="1"/>
    <col min="16" max="16384" width="9" style="554"/>
  </cols>
  <sheetData>
    <row r="1" spans="2:14" ht="15.75" thickBot="1" x14ac:dyDescent="0.35"/>
    <row r="2" spans="2:14" ht="23.6" thickBot="1" x14ac:dyDescent="0.7">
      <c r="B2" s="1375" t="s">
        <v>102</v>
      </c>
      <c r="C2" s="1389"/>
      <c r="D2" s="556"/>
      <c r="E2" s="556"/>
      <c r="F2" s="556"/>
      <c r="G2" s="556"/>
      <c r="H2" s="556"/>
      <c r="I2" s="556"/>
      <c r="J2" s="556"/>
      <c r="K2" s="556"/>
      <c r="L2" s="556"/>
      <c r="M2" s="556"/>
      <c r="N2" s="557" t="s">
        <v>107</v>
      </c>
    </row>
    <row r="3" spans="2:14" ht="38.950000000000003" customHeight="1" thickBot="1" x14ac:dyDescent="0.35">
      <c r="B3" s="1390"/>
      <c r="C3" s="1393" t="s">
        <v>106</v>
      </c>
      <c r="D3" s="1393"/>
      <c r="E3" s="1393"/>
      <c r="F3" s="1393"/>
      <c r="G3" s="1393"/>
      <c r="H3" s="1271"/>
      <c r="I3" s="1287" t="s">
        <v>442</v>
      </c>
      <c r="J3" s="1394"/>
      <c r="K3" s="1394"/>
      <c r="L3" s="1394"/>
      <c r="M3" s="1394"/>
      <c r="N3" s="1395"/>
    </row>
    <row r="4" spans="2:14" ht="20.3" customHeight="1" thickBot="1" x14ac:dyDescent="0.35">
      <c r="B4" s="1391"/>
      <c r="C4" s="1271" t="s">
        <v>90</v>
      </c>
      <c r="D4" s="1271"/>
      <c r="E4" s="1272" t="s">
        <v>103</v>
      </c>
      <c r="F4" s="1272" t="s">
        <v>304</v>
      </c>
      <c r="G4" s="1272" t="s">
        <v>385</v>
      </c>
      <c r="H4" s="1280"/>
      <c r="I4" s="1396"/>
      <c r="J4" s="1397"/>
      <c r="K4" s="1397"/>
      <c r="L4" s="1397"/>
      <c r="M4" s="1397"/>
      <c r="N4" s="1398"/>
    </row>
    <row r="5" spans="2:14" ht="47.95" customHeight="1" thickBot="1" x14ac:dyDescent="0.35">
      <c r="B5" s="1392"/>
      <c r="C5" s="842" t="s">
        <v>443</v>
      </c>
      <c r="D5" s="842" t="s">
        <v>386</v>
      </c>
      <c r="E5" s="1292"/>
      <c r="F5" s="1292"/>
      <c r="G5" s="1292"/>
      <c r="H5" s="1281"/>
      <c r="I5" s="1289"/>
      <c r="J5" s="1399"/>
      <c r="K5" s="1399"/>
      <c r="L5" s="1399"/>
      <c r="M5" s="1399"/>
      <c r="N5" s="1400"/>
    </row>
    <row r="6" spans="2:14" ht="18.350000000000001" x14ac:dyDescent="0.5">
      <c r="B6" s="109" t="s">
        <v>444</v>
      </c>
      <c r="C6" s="644">
        <v>10</v>
      </c>
      <c r="D6" s="336" t="s">
        <v>387</v>
      </c>
      <c r="E6" s="644">
        <v>16</v>
      </c>
      <c r="F6" s="644">
        <v>18</v>
      </c>
      <c r="G6" s="585" t="s">
        <v>267</v>
      </c>
      <c r="H6" s="334"/>
      <c r="I6" s="1378">
        <v>18</v>
      </c>
      <c r="J6" s="1379"/>
      <c r="K6" s="1379"/>
      <c r="L6" s="1379"/>
      <c r="M6" s="1379"/>
      <c r="N6" s="1380"/>
    </row>
    <row r="7" spans="2:14" ht="18.350000000000001" x14ac:dyDescent="0.5">
      <c r="B7" s="789" t="s">
        <v>445</v>
      </c>
      <c r="C7" s="790">
        <v>5</v>
      </c>
      <c r="D7" s="791" t="s">
        <v>388</v>
      </c>
      <c r="E7" s="790">
        <v>20.5</v>
      </c>
      <c r="F7" s="790">
        <v>21.5</v>
      </c>
      <c r="G7" s="627">
        <v>22.5</v>
      </c>
      <c r="H7" s="792"/>
      <c r="I7" s="1381">
        <v>23</v>
      </c>
      <c r="J7" s="1382"/>
      <c r="K7" s="1382"/>
      <c r="L7" s="1382"/>
      <c r="M7" s="1382"/>
      <c r="N7" s="1383"/>
    </row>
    <row r="8" spans="2:14" ht="19" thickBot="1" x14ac:dyDescent="0.55000000000000004">
      <c r="B8" s="793" t="s">
        <v>446</v>
      </c>
      <c r="C8" s="335">
        <v>5</v>
      </c>
      <c r="D8" s="420" t="s">
        <v>388</v>
      </c>
      <c r="E8" s="335">
        <v>20.5</v>
      </c>
      <c r="F8" s="335">
        <v>21.5</v>
      </c>
      <c r="G8" s="335">
        <v>22.5</v>
      </c>
      <c r="H8" s="794"/>
      <c r="I8" s="1384">
        <v>23</v>
      </c>
      <c r="J8" s="1385"/>
      <c r="K8" s="1385"/>
      <c r="L8" s="1385"/>
      <c r="M8" s="1385"/>
      <c r="N8" s="1386"/>
    </row>
    <row r="9" spans="2:14" ht="69.75" customHeight="1" x14ac:dyDescent="0.45">
      <c r="B9" s="1387" t="s">
        <v>450</v>
      </c>
      <c r="C9" s="1387"/>
      <c r="D9" s="1387"/>
      <c r="E9" s="1387"/>
      <c r="F9" s="1387"/>
      <c r="G9" s="1387"/>
      <c r="H9" s="1387"/>
      <c r="I9" s="1387"/>
      <c r="J9" s="1387"/>
      <c r="K9" s="1387"/>
      <c r="L9" s="1387"/>
      <c r="M9" s="1387"/>
      <c r="N9" s="1387"/>
    </row>
    <row r="10" spans="2:14" ht="55.5" customHeight="1" x14ac:dyDescent="0.3">
      <c r="B10" s="1388" t="s">
        <v>449</v>
      </c>
      <c r="C10" s="1388"/>
      <c r="D10" s="1388"/>
      <c r="E10" s="1388"/>
      <c r="F10" s="1388"/>
      <c r="G10" s="1388"/>
      <c r="H10" s="1388"/>
      <c r="I10" s="1388"/>
      <c r="J10" s="1388"/>
      <c r="K10" s="1388"/>
      <c r="L10" s="1388"/>
      <c r="M10" s="1388"/>
      <c r="N10" s="1388"/>
    </row>
    <row r="11" spans="2:14" ht="17.2" customHeight="1" x14ac:dyDescent="0.5">
      <c r="B11" s="841"/>
      <c r="C11" s="841"/>
      <c r="D11" s="841"/>
      <c r="E11" s="841"/>
      <c r="F11" s="841"/>
      <c r="G11" s="841"/>
      <c r="H11" s="841"/>
      <c r="I11" s="841"/>
      <c r="J11" s="841"/>
      <c r="M11" s="563" t="s">
        <v>301</v>
      </c>
    </row>
    <row r="12" spans="2:14" ht="17.2" customHeight="1" x14ac:dyDescent="0.5">
      <c r="B12" s="841"/>
      <c r="C12" s="841"/>
      <c r="D12" s="841"/>
      <c r="E12" s="841"/>
      <c r="F12" s="841"/>
      <c r="G12" s="841"/>
      <c r="H12" s="841"/>
      <c r="I12" s="841"/>
      <c r="J12" s="841"/>
      <c r="M12" s="563" t="s">
        <v>468</v>
      </c>
    </row>
    <row r="13" spans="2:14" ht="17.2" customHeight="1" x14ac:dyDescent="0.5">
      <c r="M13" s="563" t="s">
        <v>302</v>
      </c>
    </row>
    <row r="14" spans="2:14" ht="17.2" customHeight="1" x14ac:dyDescent="0.65">
      <c r="B14" s="840"/>
      <c r="C14" s="840"/>
      <c r="D14" s="840"/>
      <c r="E14" s="840"/>
      <c r="F14" s="840"/>
      <c r="G14" s="840"/>
      <c r="H14" s="840"/>
      <c r="I14" s="840"/>
      <c r="J14" s="840"/>
      <c r="K14" s="840"/>
      <c r="L14" s="840"/>
      <c r="M14" s="564">
        <v>19</v>
      </c>
    </row>
    <row r="15" spans="2:14" ht="17.2" customHeight="1" x14ac:dyDescent="0.3">
      <c r="B15" s="299"/>
      <c r="C15" s="299"/>
      <c r="D15" s="299"/>
      <c r="E15" s="299"/>
      <c r="F15" s="299"/>
      <c r="G15" s="299"/>
      <c r="H15" s="299"/>
      <c r="I15" s="299"/>
      <c r="J15" s="299"/>
      <c r="K15" s="299"/>
      <c r="L15" s="299"/>
      <c r="M15" s="299"/>
      <c r="N15" s="299"/>
    </row>
    <row r="16" spans="2:14" ht="18" customHeight="1" x14ac:dyDescent="0.3">
      <c r="B16" s="299"/>
      <c r="C16" s="299"/>
      <c r="D16" s="299"/>
      <c r="E16" s="299"/>
      <c r="F16" s="299"/>
      <c r="G16" s="299"/>
      <c r="H16" s="299"/>
      <c r="I16" s="299"/>
      <c r="J16" s="299"/>
      <c r="K16" s="299"/>
      <c r="L16" s="299"/>
      <c r="M16" s="299"/>
      <c r="N16" s="299"/>
    </row>
    <row r="17" spans="15:15" ht="19" customHeight="1" x14ac:dyDescent="0.3"/>
    <row r="18" spans="15:15" ht="19" customHeight="1" x14ac:dyDescent="0.3"/>
    <row r="19" spans="15:15" ht="19" customHeight="1" x14ac:dyDescent="0.3"/>
    <row r="20" spans="15:15" ht="19" customHeight="1" x14ac:dyDescent="0.3"/>
    <row r="21" spans="15:15" ht="19" customHeight="1" x14ac:dyDescent="0.5">
      <c r="O21" s="628"/>
    </row>
  </sheetData>
  <mergeCells count="14">
    <mergeCell ref="B2:C2"/>
    <mergeCell ref="B3:B5"/>
    <mergeCell ref="C3:G3"/>
    <mergeCell ref="H3:H5"/>
    <mergeCell ref="I3:N5"/>
    <mergeCell ref="C4:D4"/>
    <mergeCell ref="E4:E5"/>
    <mergeCell ref="F4:F5"/>
    <mergeCell ref="G4:G5"/>
    <mergeCell ref="I6:N6"/>
    <mergeCell ref="I7:N7"/>
    <mergeCell ref="I8:N8"/>
    <mergeCell ref="B9:N9"/>
    <mergeCell ref="B10:N10"/>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F66F-0BDA-4967-B24C-EAE1F5787550}">
  <dimension ref="A1:Q53"/>
  <sheetViews>
    <sheetView rightToLeft="1" view="pageBreakPreview" topLeftCell="A25" zoomScaleNormal="100" zoomScaleSheetLayoutView="100" workbookViewId="0">
      <selection activeCell="U31" sqref="U31"/>
    </sheetView>
  </sheetViews>
  <sheetFormatPr defaultColWidth="9" defaultRowHeight="15.05" x14ac:dyDescent="0.3"/>
  <cols>
    <col min="1" max="1" width="3.109375" style="554" customWidth="1"/>
    <col min="2" max="2" width="11.77734375" style="554" customWidth="1"/>
    <col min="3" max="3" width="10" style="554" customWidth="1"/>
    <col min="4" max="4" width="10.33203125" style="554" customWidth="1"/>
    <col min="5" max="5" width="13.77734375" style="554" customWidth="1"/>
    <col min="6" max="6" width="13.33203125" style="554" customWidth="1"/>
    <col min="7" max="7" width="16.77734375" style="554" customWidth="1"/>
    <col min="8" max="8" width="13.33203125" style="554" customWidth="1"/>
    <col min="9" max="9" width="13.21875" style="554" customWidth="1"/>
    <col min="10" max="10" width="3.77734375" style="554" customWidth="1"/>
    <col min="11" max="16384" width="9" style="554"/>
  </cols>
  <sheetData>
    <row r="1" spans="2:9" ht="15.75" thickBot="1" x14ac:dyDescent="0.35"/>
    <row r="2" spans="2:9" ht="23.6" thickBot="1" x14ac:dyDescent="0.7">
      <c r="B2" s="1375" t="s">
        <v>213</v>
      </c>
      <c r="C2" s="1376"/>
      <c r="D2" s="1376"/>
      <c r="E2" s="1376"/>
      <c r="F2" s="556"/>
      <c r="G2" s="556"/>
      <c r="H2" s="556"/>
      <c r="I2" s="557" t="s">
        <v>11</v>
      </c>
    </row>
    <row r="3" spans="2:9" ht="54" customHeight="1" thickBot="1" x14ac:dyDescent="0.55000000000000004">
      <c r="B3" s="136"/>
      <c r="C3" s="1064" t="s">
        <v>431</v>
      </c>
      <c r="D3" s="1064" t="s">
        <v>108</v>
      </c>
      <c r="E3" s="1072" t="s">
        <v>109</v>
      </c>
      <c r="F3" s="1064" t="s">
        <v>110</v>
      </c>
      <c r="G3" s="1072" t="s">
        <v>111</v>
      </c>
      <c r="H3" s="1072" t="s">
        <v>112</v>
      </c>
      <c r="I3" s="137" t="s">
        <v>113</v>
      </c>
    </row>
    <row r="4" spans="2:9" ht="18.350000000000001" x14ac:dyDescent="0.5">
      <c r="B4" s="569"/>
      <c r="C4" s="565"/>
      <c r="D4" s="1295" t="s">
        <v>114</v>
      </c>
      <c r="E4" s="1296"/>
      <c r="F4" s="1296"/>
      <c r="G4" s="1297"/>
      <c r="H4" s="565"/>
      <c r="I4" s="566"/>
    </row>
    <row r="5" spans="2:9" ht="18.350000000000001" x14ac:dyDescent="0.5">
      <c r="B5" s="596">
        <v>1399</v>
      </c>
      <c r="C5" s="204">
        <v>4506.7</v>
      </c>
      <c r="D5" s="204">
        <v>6909.6</v>
      </c>
      <c r="E5" s="204">
        <v>735</v>
      </c>
      <c r="F5" s="204">
        <v>6174.6</v>
      </c>
      <c r="G5" s="204">
        <v>27852.1</v>
      </c>
      <c r="H5" s="204">
        <v>34026.699999999997</v>
      </c>
      <c r="I5" s="205">
        <v>34761.699999999997</v>
      </c>
    </row>
    <row r="6" spans="2:9" ht="18.350000000000001" x14ac:dyDescent="0.5">
      <c r="B6" s="596"/>
      <c r="C6" s="216"/>
      <c r="D6" s="216"/>
      <c r="E6" s="216"/>
      <c r="F6" s="216"/>
      <c r="G6" s="216"/>
      <c r="H6" s="216"/>
      <c r="I6" s="217"/>
    </row>
    <row r="7" spans="2:9" ht="18.350000000000001" x14ac:dyDescent="0.5">
      <c r="B7" s="593">
        <v>1400</v>
      </c>
      <c r="C7" s="202">
        <v>5981.1</v>
      </c>
      <c r="D7" s="202">
        <v>9865.7999999999993</v>
      </c>
      <c r="E7" s="202">
        <v>864.3</v>
      </c>
      <c r="F7" s="202">
        <v>9001.5</v>
      </c>
      <c r="G7" s="202">
        <v>38458.6</v>
      </c>
      <c r="H7" s="202">
        <v>47460.1</v>
      </c>
      <c r="I7" s="99">
        <v>48324.4</v>
      </c>
    </row>
    <row r="8" spans="2:9" ht="18.350000000000001" x14ac:dyDescent="0.5">
      <c r="B8" s="603"/>
      <c r="C8" s="216">
        <v>32.700000000000003</v>
      </c>
      <c r="D8" s="216">
        <v>42.8</v>
      </c>
      <c r="E8" s="216">
        <v>17.600000000000001</v>
      </c>
      <c r="F8" s="216">
        <v>45.8</v>
      </c>
      <c r="G8" s="216">
        <v>38.1</v>
      </c>
      <c r="H8" s="216">
        <v>39.5</v>
      </c>
      <c r="I8" s="217">
        <v>39</v>
      </c>
    </row>
    <row r="9" spans="2:9" ht="18.350000000000001" x14ac:dyDescent="0.5">
      <c r="B9" s="596">
        <v>1401</v>
      </c>
      <c r="C9" s="599">
        <v>8548</v>
      </c>
      <c r="D9" s="599">
        <v>16296.9</v>
      </c>
      <c r="E9" s="599">
        <v>1226.0999999999999</v>
      </c>
      <c r="F9" s="599">
        <v>15070.8</v>
      </c>
      <c r="G9" s="599">
        <v>47079.9</v>
      </c>
      <c r="H9" s="599">
        <v>62150.7</v>
      </c>
      <c r="I9" s="87">
        <v>63376.800000000003</v>
      </c>
    </row>
    <row r="10" spans="2:9" ht="18.350000000000001" x14ac:dyDescent="0.5">
      <c r="B10" s="671"/>
      <c r="C10" s="503">
        <v>42.9</v>
      </c>
      <c r="D10" s="503">
        <v>65.2</v>
      </c>
      <c r="E10" s="503">
        <v>41.9</v>
      </c>
      <c r="F10" s="503">
        <v>67.400000000000006</v>
      </c>
      <c r="G10" s="503">
        <v>22.4</v>
      </c>
      <c r="H10" s="503">
        <v>31</v>
      </c>
      <c r="I10" s="504">
        <v>31.1</v>
      </c>
    </row>
    <row r="11" spans="2:9" ht="18.350000000000001" x14ac:dyDescent="0.5">
      <c r="B11" s="647">
        <v>1402</v>
      </c>
      <c r="C11" s="379">
        <v>10921.3</v>
      </c>
      <c r="D11" s="379">
        <v>19146.400000000001</v>
      </c>
      <c r="E11" s="379">
        <v>1468.8</v>
      </c>
      <c r="F11" s="379">
        <v>17677.599999999999</v>
      </c>
      <c r="G11" s="379">
        <v>59628.1</v>
      </c>
      <c r="H11" s="379">
        <v>77305.7</v>
      </c>
      <c r="I11" s="388">
        <v>78774.5</v>
      </c>
    </row>
    <row r="12" spans="2:9" ht="19" thickBot="1" x14ac:dyDescent="0.55000000000000004">
      <c r="B12" s="72"/>
      <c r="C12" s="1139">
        <v>27.8</v>
      </c>
      <c r="D12" s="1139">
        <v>17.5</v>
      </c>
      <c r="E12" s="1139">
        <v>19.8</v>
      </c>
      <c r="F12" s="1139">
        <v>17.3</v>
      </c>
      <c r="G12" s="1139">
        <v>26.7</v>
      </c>
      <c r="H12" s="1139">
        <v>24.4</v>
      </c>
      <c r="I12" s="1140">
        <v>24.3</v>
      </c>
    </row>
    <row r="13" spans="2:9" ht="18.350000000000001" x14ac:dyDescent="0.5">
      <c r="B13" s="569"/>
      <c r="C13" s="1066"/>
      <c r="D13" s="1402" t="s">
        <v>114</v>
      </c>
      <c r="E13" s="1403"/>
      <c r="F13" s="1403"/>
      <c r="G13" s="1404"/>
      <c r="H13" s="1066"/>
      <c r="I13" s="643"/>
    </row>
    <row r="14" spans="2:9" ht="18.350000000000001" x14ac:dyDescent="0.5">
      <c r="B14" s="576">
        <v>1401</v>
      </c>
      <c r="C14" s="90"/>
      <c r="D14" s="90"/>
      <c r="E14" s="203"/>
      <c r="F14" s="90"/>
      <c r="G14" s="90"/>
      <c r="H14" s="90"/>
      <c r="I14" s="91"/>
    </row>
    <row r="15" spans="2:9" ht="18.350000000000001" x14ac:dyDescent="0.5">
      <c r="B15" s="596" t="s">
        <v>3</v>
      </c>
      <c r="C15" s="599">
        <v>8548</v>
      </c>
      <c r="D15" s="601">
        <v>16296.9</v>
      </c>
      <c r="E15" s="599">
        <v>1226.0999999999999</v>
      </c>
      <c r="F15" s="601">
        <v>15070.8</v>
      </c>
      <c r="G15" s="601">
        <v>47079.9</v>
      </c>
      <c r="H15" s="599">
        <v>62150.7</v>
      </c>
      <c r="I15" s="87">
        <v>63376.800000000003</v>
      </c>
    </row>
    <row r="16" spans="2:9" ht="18.350000000000001" x14ac:dyDescent="0.5">
      <c r="B16" s="596"/>
      <c r="C16" s="88">
        <v>42.9</v>
      </c>
      <c r="D16" s="88">
        <v>65.2</v>
      </c>
      <c r="E16" s="101">
        <v>41.9</v>
      </c>
      <c r="F16" s="88">
        <v>67.400000000000006</v>
      </c>
      <c r="G16" s="88">
        <v>22.4</v>
      </c>
      <c r="H16" s="88">
        <v>31</v>
      </c>
      <c r="I16" s="89">
        <v>31.1</v>
      </c>
    </row>
    <row r="17" spans="1:10" ht="18.350000000000001" x14ac:dyDescent="0.5">
      <c r="B17" s="666">
        <v>1402</v>
      </c>
      <c r="C17" s="88"/>
      <c r="D17" s="88"/>
      <c r="E17" s="101"/>
      <c r="F17" s="88"/>
      <c r="G17" s="88"/>
      <c r="H17" s="88"/>
      <c r="I17" s="89"/>
    </row>
    <row r="18" spans="1:10" ht="18.350000000000001" x14ac:dyDescent="0.5">
      <c r="B18" s="364" t="s">
        <v>342</v>
      </c>
      <c r="C18" s="599">
        <v>9028.9</v>
      </c>
      <c r="D18" s="601">
        <v>16947.2</v>
      </c>
      <c r="E18" s="599">
        <v>1199.5999999999999</v>
      </c>
      <c r="F18" s="601">
        <v>15747.6</v>
      </c>
      <c r="G18" s="601">
        <v>48912.5</v>
      </c>
      <c r="H18" s="599">
        <v>64660.1</v>
      </c>
      <c r="I18" s="87">
        <v>65859.7</v>
      </c>
    </row>
    <row r="19" spans="1:10" ht="18.350000000000001" x14ac:dyDescent="0.5">
      <c r="B19" s="502"/>
      <c r="C19" s="406">
        <v>5.6</v>
      </c>
      <c r="D19" s="406">
        <v>4</v>
      </c>
      <c r="E19" s="381">
        <v>-2.2000000000000002</v>
      </c>
      <c r="F19" s="406">
        <v>4.5</v>
      </c>
      <c r="G19" s="406">
        <v>3.9</v>
      </c>
      <c r="H19" s="503">
        <v>4</v>
      </c>
      <c r="I19" s="504">
        <v>3.9</v>
      </c>
    </row>
    <row r="20" spans="1:10" ht="18.350000000000001" x14ac:dyDescent="0.5">
      <c r="B20" s="690" t="s">
        <v>305</v>
      </c>
      <c r="C20" s="599">
        <v>9721.5</v>
      </c>
      <c r="D20" s="601">
        <v>17913.2</v>
      </c>
      <c r="E20" s="599">
        <v>1235.5</v>
      </c>
      <c r="F20" s="601">
        <v>16677.7</v>
      </c>
      <c r="G20" s="601">
        <v>53078</v>
      </c>
      <c r="H20" s="599">
        <v>69755.7</v>
      </c>
      <c r="I20" s="87">
        <v>70991.199999999997</v>
      </c>
    </row>
    <row r="21" spans="1:10" ht="18.350000000000001" x14ac:dyDescent="0.5">
      <c r="B21" s="502"/>
      <c r="C21" s="503">
        <v>13.7</v>
      </c>
      <c r="D21" s="406">
        <v>9.9</v>
      </c>
      <c r="E21" s="381">
        <v>0.8</v>
      </c>
      <c r="F21" s="503">
        <v>10.7</v>
      </c>
      <c r="G21" s="406">
        <v>12.7</v>
      </c>
      <c r="H21" s="406">
        <v>12.2</v>
      </c>
      <c r="I21" s="407">
        <v>12</v>
      </c>
    </row>
    <row r="22" spans="1:10" ht="18.350000000000001" x14ac:dyDescent="0.5">
      <c r="B22" s="831" t="s">
        <v>335</v>
      </c>
      <c r="C22" s="832">
        <v>10136.1</v>
      </c>
      <c r="D22" s="833">
        <v>18013.7</v>
      </c>
      <c r="E22" s="834">
        <v>1268</v>
      </c>
      <c r="F22" s="616">
        <v>16745.7</v>
      </c>
      <c r="G22" s="835">
        <v>56966.3</v>
      </c>
      <c r="H22" s="834">
        <v>73712</v>
      </c>
      <c r="I22" s="836">
        <v>74980</v>
      </c>
    </row>
    <row r="23" spans="1:10" ht="18.350000000000001" x14ac:dyDescent="0.5">
      <c r="B23" s="830"/>
      <c r="C23" s="503">
        <v>18.600000000000001</v>
      </c>
      <c r="D23" s="503">
        <v>10.5</v>
      </c>
      <c r="E23" s="470">
        <v>3.4</v>
      </c>
      <c r="F23" s="503">
        <v>11.1</v>
      </c>
      <c r="G23" s="503">
        <v>21</v>
      </c>
      <c r="H23" s="503">
        <v>18.600000000000001</v>
      </c>
      <c r="I23" s="504">
        <v>18.3</v>
      </c>
    </row>
    <row r="24" spans="1:10" ht="18.350000000000001" x14ac:dyDescent="0.5">
      <c r="B24" s="364" t="s">
        <v>336</v>
      </c>
      <c r="C24" s="1141">
        <v>10921.3</v>
      </c>
      <c r="D24" s="1142">
        <v>19146.400000000001</v>
      </c>
      <c r="E24" s="1143">
        <v>1468.8</v>
      </c>
      <c r="F24" s="1062">
        <v>17677.599999999999</v>
      </c>
      <c r="G24" s="1062">
        <v>59628.1</v>
      </c>
      <c r="H24" s="1143">
        <v>77305.7</v>
      </c>
      <c r="I24" s="1144">
        <v>78774.5</v>
      </c>
    </row>
    <row r="25" spans="1:10" ht="18.350000000000001" x14ac:dyDescent="0.5">
      <c r="A25" s="448"/>
      <c r="B25" s="904"/>
      <c r="C25" s="1145">
        <v>27.8</v>
      </c>
      <c r="D25" s="1145">
        <v>17.5</v>
      </c>
      <c r="E25" s="1088">
        <v>19.8</v>
      </c>
      <c r="F25" s="1145">
        <v>17.3</v>
      </c>
      <c r="G25" s="1145">
        <v>26.7</v>
      </c>
      <c r="H25" s="1145">
        <v>24.4</v>
      </c>
      <c r="I25" s="1146">
        <v>24.3</v>
      </c>
      <c r="J25" s="447"/>
    </row>
    <row r="26" spans="1:10" ht="18.350000000000001" x14ac:dyDescent="0.5">
      <c r="B26" s="374">
        <v>1403</v>
      </c>
      <c r="C26" s="1008"/>
      <c r="D26" s="1020"/>
      <c r="E26" s="1009"/>
      <c r="F26" s="1010"/>
      <c r="G26" s="1010"/>
      <c r="H26" s="1008"/>
      <c r="I26" s="1017"/>
    </row>
    <row r="27" spans="1:10" ht="18.350000000000001" x14ac:dyDescent="0.5">
      <c r="B27" s="920" t="s">
        <v>342</v>
      </c>
      <c r="C27" s="1014">
        <v>11145.3</v>
      </c>
      <c r="D27" s="1002">
        <v>20536.599999999999</v>
      </c>
      <c r="E27" s="1015">
        <v>1435.9</v>
      </c>
      <c r="F27" s="998">
        <v>19100.7</v>
      </c>
      <c r="G27" s="998">
        <v>63003.3</v>
      </c>
      <c r="H27" s="1015">
        <v>82104</v>
      </c>
      <c r="I27" s="1016">
        <v>83539.899999999994</v>
      </c>
    </row>
    <row r="28" spans="1:10" ht="19" thickBot="1" x14ac:dyDescent="0.55000000000000004">
      <c r="B28" s="529"/>
      <c r="C28" s="1011">
        <v>2.1</v>
      </c>
      <c r="D28" s="1011">
        <v>7.3</v>
      </c>
      <c r="E28" s="1012">
        <v>-2.2000000000000002</v>
      </c>
      <c r="F28" s="1011">
        <v>8.1</v>
      </c>
      <c r="G28" s="1011">
        <v>5.7</v>
      </c>
      <c r="H28" s="1011">
        <v>6.2</v>
      </c>
      <c r="I28" s="1013">
        <v>6</v>
      </c>
    </row>
    <row r="29" spans="1:10" ht="18.350000000000001" x14ac:dyDescent="0.5">
      <c r="B29" s="569"/>
      <c r="C29" s="1066"/>
      <c r="D29" s="1402" t="s">
        <v>115</v>
      </c>
      <c r="E29" s="1403"/>
      <c r="F29" s="1403"/>
      <c r="G29" s="1404"/>
      <c r="H29" s="1066"/>
      <c r="I29" s="643"/>
    </row>
    <row r="30" spans="1:10" ht="18.350000000000001" x14ac:dyDescent="0.5">
      <c r="B30" s="671">
        <v>1402</v>
      </c>
      <c r="C30" s="503"/>
      <c r="D30" s="503"/>
      <c r="E30" s="503"/>
      <c r="F30" s="503"/>
      <c r="G30" s="503"/>
      <c r="H30" s="503"/>
      <c r="I30" s="504"/>
    </row>
    <row r="31" spans="1:10" ht="18.350000000000001" x14ac:dyDescent="0.5">
      <c r="B31" s="647" t="s">
        <v>424</v>
      </c>
      <c r="C31" s="616">
        <v>10241</v>
      </c>
      <c r="D31" s="616">
        <v>18433</v>
      </c>
      <c r="E31" s="616">
        <v>1275.8</v>
      </c>
      <c r="F31" s="616">
        <v>17157.2</v>
      </c>
      <c r="G31" s="616">
        <v>57286</v>
      </c>
      <c r="H31" s="379">
        <v>74443.199999999997</v>
      </c>
      <c r="I31" s="655">
        <v>75719</v>
      </c>
    </row>
    <row r="32" spans="1:10" ht="18.350000000000001" x14ac:dyDescent="0.5">
      <c r="B32" s="596"/>
      <c r="C32" s="88">
        <v>31.5</v>
      </c>
      <c r="D32" s="88">
        <v>23.8</v>
      </c>
      <c r="E32" s="88">
        <v>21</v>
      </c>
      <c r="F32" s="88">
        <v>24</v>
      </c>
      <c r="G32" s="88">
        <v>25.9</v>
      </c>
      <c r="H32" s="88">
        <v>25.5</v>
      </c>
      <c r="I32" s="89">
        <v>25.4</v>
      </c>
    </row>
    <row r="33" spans="1:17" ht="18.350000000000001" x14ac:dyDescent="0.5">
      <c r="B33" s="596" t="s">
        <v>425</v>
      </c>
      <c r="C33" s="601">
        <v>10433.4</v>
      </c>
      <c r="D33" s="601">
        <v>19273.8</v>
      </c>
      <c r="E33" s="601">
        <v>1286</v>
      </c>
      <c r="F33" s="601">
        <v>17987.8</v>
      </c>
      <c r="G33" s="601">
        <v>58522.1</v>
      </c>
      <c r="H33" s="601">
        <v>76509.899999999994</v>
      </c>
      <c r="I33" s="602">
        <v>77795.899999999994</v>
      </c>
    </row>
    <row r="34" spans="1:17" ht="18.350000000000001" x14ac:dyDescent="0.5">
      <c r="B34" s="596"/>
      <c r="C34" s="88">
        <v>30</v>
      </c>
      <c r="D34" s="88">
        <v>24.7</v>
      </c>
      <c r="E34" s="88">
        <v>19.7</v>
      </c>
      <c r="F34" s="88">
        <v>25.1</v>
      </c>
      <c r="G34" s="88">
        <v>28.4</v>
      </c>
      <c r="H34" s="88">
        <v>27.6</v>
      </c>
      <c r="I34" s="89">
        <v>27.5</v>
      </c>
    </row>
    <row r="35" spans="1:17" ht="18.350000000000001" x14ac:dyDescent="0.5">
      <c r="B35" s="596" t="s">
        <v>426</v>
      </c>
      <c r="C35" s="599">
        <v>10921.3</v>
      </c>
      <c r="D35" s="601">
        <v>19146.400000000001</v>
      </c>
      <c r="E35" s="599">
        <v>1468.8</v>
      </c>
      <c r="F35" s="601">
        <v>17677.599999999999</v>
      </c>
      <c r="G35" s="601">
        <v>59628.1</v>
      </c>
      <c r="H35" s="599">
        <v>77305.7</v>
      </c>
      <c r="I35" s="87">
        <v>78774.5</v>
      </c>
    </row>
    <row r="36" spans="1:17" ht="18.350000000000001" x14ac:dyDescent="0.5">
      <c r="B36" s="671"/>
      <c r="C36" s="503">
        <v>27.8</v>
      </c>
      <c r="D36" s="503">
        <v>17.5</v>
      </c>
      <c r="E36" s="503">
        <v>19.8</v>
      </c>
      <c r="F36" s="503">
        <v>17.3</v>
      </c>
      <c r="G36" s="503">
        <v>26.7</v>
      </c>
      <c r="H36" s="503">
        <v>24.4</v>
      </c>
      <c r="I36" s="504">
        <v>24.3</v>
      </c>
    </row>
    <row r="37" spans="1:17" ht="18.350000000000001" x14ac:dyDescent="0.5">
      <c r="A37" s="448"/>
      <c r="B37" s="917">
        <v>1403</v>
      </c>
      <c r="C37" s="1018"/>
      <c r="D37" s="1018"/>
      <c r="E37" s="1018"/>
      <c r="F37" s="1018"/>
      <c r="G37" s="1018"/>
      <c r="H37" s="1018"/>
      <c r="I37" s="1019"/>
    </row>
    <row r="38" spans="1:17" ht="18.350000000000001" x14ac:dyDescent="0.5">
      <c r="B38" s="145" t="s">
        <v>472</v>
      </c>
      <c r="C38" s="532">
        <v>10832.2</v>
      </c>
      <c r="D38" s="532">
        <v>19281.099999999999</v>
      </c>
      <c r="E38" s="532">
        <v>1488.4</v>
      </c>
      <c r="F38" s="532">
        <v>17792.7</v>
      </c>
      <c r="G38" s="532">
        <v>60401.8</v>
      </c>
      <c r="H38" s="288">
        <v>78194.5</v>
      </c>
      <c r="I38" s="534">
        <v>79682.899999999994</v>
      </c>
    </row>
    <row r="39" spans="1:17" ht="18.350000000000001" x14ac:dyDescent="0.5">
      <c r="B39" s="461"/>
      <c r="C39" s="97">
        <v>22.9</v>
      </c>
      <c r="D39" s="97">
        <v>15.7</v>
      </c>
      <c r="E39" s="97">
        <v>20.399999999999999</v>
      </c>
      <c r="F39" s="97">
        <v>15.3</v>
      </c>
      <c r="G39" s="97">
        <v>27.1</v>
      </c>
      <c r="H39" s="97">
        <v>24.2</v>
      </c>
      <c r="I39" s="98">
        <v>24.1</v>
      </c>
    </row>
    <row r="40" spans="1:17" ht="18.350000000000001" x14ac:dyDescent="0.5">
      <c r="B40" s="461" t="s">
        <v>473</v>
      </c>
      <c r="C40" s="77">
        <v>10951.1</v>
      </c>
      <c r="D40" s="77">
        <v>19542.099999999999</v>
      </c>
      <c r="E40" s="77">
        <v>1460.1</v>
      </c>
      <c r="F40" s="77">
        <v>18082</v>
      </c>
      <c r="G40" s="77">
        <v>61754.6</v>
      </c>
      <c r="H40" s="77">
        <v>79836.600000000006</v>
      </c>
      <c r="I40" s="93">
        <v>81296.7</v>
      </c>
    </row>
    <row r="41" spans="1:17" ht="18.350000000000001" x14ac:dyDescent="0.5">
      <c r="B41" s="461"/>
      <c r="C41" s="97">
        <v>21.3</v>
      </c>
      <c r="D41" s="97">
        <v>16</v>
      </c>
      <c r="E41" s="97">
        <v>21.1</v>
      </c>
      <c r="F41" s="97">
        <v>15.6</v>
      </c>
      <c r="G41" s="97">
        <v>29</v>
      </c>
      <c r="H41" s="97">
        <v>25.7</v>
      </c>
      <c r="I41" s="98">
        <v>25.6</v>
      </c>
    </row>
    <row r="42" spans="1:17" ht="18.350000000000001" x14ac:dyDescent="0.5">
      <c r="B42" s="461" t="s">
        <v>474</v>
      </c>
      <c r="C42" s="92">
        <v>11145.3</v>
      </c>
      <c r="D42" s="77">
        <v>20536.599999999999</v>
      </c>
      <c r="E42" s="92">
        <v>1435.9</v>
      </c>
      <c r="F42" s="77">
        <v>19100.7</v>
      </c>
      <c r="G42" s="77">
        <v>63003.3</v>
      </c>
      <c r="H42" s="92">
        <v>82104</v>
      </c>
      <c r="I42" s="100">
        <v>83539.899999999994</v>
      </c>
    </row>
    <row r="43" spans="1:17" ht="19" thickBot="1" x14ac:dyDescent="0.55000000000000004">
      <c r="B43" s="662"/>
      <c r="C43" s="94">
        <v>23.4</v>
      </c>
      <c r="D43" s="94">
        <v>21.2</v>
      </c>
      <c r="E43" s="94">
        <v>19.7</v>
      </c>
      <c r="F43" s="94">
        <v>21.3</v>
      </c>
      <c r="G43" s="94">
        <v>28.8</v>
      </c>
      <c r="H43" s="94">
        <v>27</v>
      </c>
      <c r="I43" s="96">
        <v>26.8</v>
      </c>
      <c r="K43" s="44"/>
      <c r="L43" s="44"/>
      <c r="M43" s="44"/>
      <c r="N43" s="44"/>
      <c r="O43" s="44"/>
      <c r="P43" s="44"/>
      <c r="Q43" s="44"/>
    </row>
    <row r="44" spans="1:17" ht="47.95" customHeight="1" x14ac:dyDescent="0.3">
      <c r="B44" s="1405" t="s">
        <v>337</v>
      </c>
      <c r="C44" s="1405"/>
      <c r="D44" s="1405"/>
      <c r="E44" s="1405"/>
      <c r="F44" s="1405"/>
      <c r="G44" s="1405"/>
      <c r="H44" s="1405"/>
      <c r="I44" s="1405"/>
    </row>
    <row r="45" spans="1:17" ht="64.5" customHeight="1" x14ac:dyDescent="0.3">
      <c r="B45" s="1401" t="s">
        <v>432</v>
      </c>
      <c r="C45" s="1401"/>
      <c r="D45" s="1401"/>
      <c r="E45" s="1401"/>
      <c r="F45" s="1401"/>
      <c r="G45" s="1401"/>
      <c r="H45" s="1401"/>
      <c r="I45" s="1401"/>
    </row>
    <row r="46" spans="1:17" ht="17.2" customHeight="1" x14ac:dyDescent="0.5">
      <c r="B46" s="563"/>
      <c r="C46" s="382"/>
      <c r="D46" s="382"/>
      <c r="E46" s="382"/>
      <c r="F46" s="382"/>
      <c r="G46" s="382"/>
      <c r="H46" s="382"/>
      <c r="I46" s="563" t="s">
        <v>301</v>
      </c>
    </row>
    <row r="47" spans="1:17" ht="17.2" customHeight="1" x14ac:dyDescent="0.5">
      <c r="B47" s="563"/>
      <c r="C47" s="382"/>
      <c r="D47" s="382"/>
      <c r="E47" s="382"/>
      <c r="F47" s="382"/>
      <c r="G47" s="382"/>
      <c r="H47" s="382"/>
      <c r="I47" s="563" t="s">
        <v>468</v>
      </c>
    </row>
    <row r="48" spans="1:17" ht="18.350000000000001" x14ac:dyDescent="0.5">
      <c r="B48" s="563"/>
      <c r="C48" s="382"/>
      <c r="D48" s="382"/>
      <c r="E48" s="382"/>
      <c r="F48" s="382"/>
      <c r="G48" s="382"/>
      <c r="H48" s="382"/>
      <c r="I48" s="563" t="s">
        <v>302</v>
      </c>
    </row>
    <row r="49" spans="2:10" ht="22.25" x14ac:dyDescent="0.5">
      <c r="B49" s="563"/>
      <c r="C49" s="382"/>
      <c r="D49" s="382"/>
      <c r="E49" s="382"/>
      <c r="F49" s="382"/>
      <c r="G49" s="382"/>
      <c r="H49" s="382"/>
      <c r="I49" s="636">
        <v>20</v>
      </c>
    </row>
    <row r="53" spans="2:10" ht="17.7" x14ac:dyDescent="0.5">
      <c r="J53" s="628"/>
    </row>
  </sheetData>
  <mergeCells count="6">
    <mergeCell ref="B45:I45"/>
    <mergeCell ref="B2:E2"/>
    <mergeCell ref="D4:G4"/>
    <mergeCell ref="D13:G13"/>
    <mergeCell ref="D29:G29"/>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BB587-1B3F-40B0-AD0A-31807D7B845B}">
  <dimension ref="A1:K56"/>
  <sheetViews>
    <sheetView rightToLeft="1" view="pageBreakPreview" zoomScaleNormal="100" zoomScaleSheetLayoutView="100" workbookViewId="0">
      <selection activeCell="N53" sqref="N53"/>
    </sheetView>
  </sheetViews>
  <sheetFormatPr defaultColWidth="9" defaultRowHeight="15.05" x14ac:dyDescent="0.3"/>
  <cols>
    <col min="1" max="1" width="2.33203125" style="554" customWidth="1"/>
    <col min="2" max="2" width="10.88671875" style="554" customWidth="1"/>
    <col min="3" max="3" width="9" style="554"/>
    <col min="4" max="4" width="8.44140625" style="554" customWidth="1"/>
    <col min="5" max="5" width="11.21875" style="554" customWidth="1"/>
    <col min="6" max="6" width="0.88671875" style="554" customWidth="1"/>
    <col min="7" max="7" width="11" style="554" bestFit="1" customWidth="1"/>
    <col min="8" max="8" width="13.6640625" style="554" customWidth="1"/>
    <col min="9" max="9" width="10.21875" style="554" customWidth="1"/>
    <col min="10" max="10" width="15.33203125" style="554" customWidth="1"/>
    <col min="11" max="11" width="3.77734375" style="554" customWidth="1"/>
    <col min="12" max="16384" width="9" style="554"/>
  </cols>
  <sheetData>
    <row r="1" spans="2:10" ht="15.75" thickBot="1" x14ac:dyDescent="0.35"/>
    <row r="2" spans="2:10" ht="23.6" thickBot="1" x14ac:dyDescent="0.7">
      <c r="B2" s="1068" t="s">
        <v>452</v>
      </c>
      <c r="C2" s="556"/>
      <c r="D2" s="556"/>
      <c r="E2" s="556"/>
      <c r="F2" s="556"/>
      <c r="G2" s="556"/>
      <c r="H2" s="556"/>
      <c r="I2" s="556"/>
      <c r="J2" s="557" t="s">
        <v>11</v>
      </c>
    </row>
    <row r="3" spans="2:10" ht="19.649999999999999" thickBot="1" x14ac:dyDescent="0.6">
      <c r="B3" s="1275"/>
      <c r="C3" s="1413" t="s">
        <v>119</v>
      </c>
      <c r="D3" s="1413"/>
      <c r="E3" s="1413"/>
      <c r="F3" s="1414"/>
      <c r="G3" s="1413" t="s">
        <v>433</v>
      </c>
      <c r="H3" s="1413"/>
      <c r="I3" s="1413"/>
      <c r="J3" s="1407" t="s">
        <v>278</v>
      </c>
    </row>
    <row r="4" spans="2:10" ht="19.649999999999999" thickBot="1" x14ac:dyDescent="0.6">
      <c r="B4" s="1276"/>
      <c r="C4" s="138" t="s">
        <v>116</v>
      </c>
      <c r="D4" s="138" t="s">
        <v>117</v>
      </c>
      <c r="E4" s="258" t="s">
        <v>118</v>
      </c>
      <c r="F4" s="1415"/>
      <c r="G4" s="138" t="s">
        <v>120</v>
      </c>
      <c r="H4" s="138" t="s">
        <v>121</v>
      </c>
      <c r="I4" s="258" t="s">
        <v>122</v>
      </c>
      <c r="J4" s="1408"/>
    </row>
    <row r="5" spans="2:10" ht="18.350000000000001" x14ac:dyDescent="0.5">
      <c r="B5" s="569"/>
      <c r="C5" s="565"/>
      <c r="D5" s="1277" t="s">
        <v>114</v>
      </c>
      <c r="E5" s="1277"/>
      <c r="F5" s="1277"/>
      <c r="G5" s="1277"/>
      <c r="H5" s="1277"/>
      <c r="I5" s="565"/>
      <c r="J5" s="566"/>
    </row>
    <row r="6" spans="2:10" ht="18.350000000000001" x14ac:dyDescent="0.5">
      <c r="B6" s="596">
        <v>1399</v>
      </c>
      <c r="C6" s="204">
        <v>2952.2</v>
      </c>
      <c r="D6" s="204">
        <v>1173.8</v>
      </c>
      <c r="E6" s="204">
        <v>4126</v>
      </c>
      <c r="F6" s="204"/>
      <c r="G6" s="204">
        <v>20201.599999999999</v>
      </c>
      <c r="H6" s="204">
        <v>3863.8</v>
      </c>
      <c r="I6" s="204">
        <v>24065.4</v>
      </c>
      <c r="J6" s="205">
        <v>6476.3</v>
      </c>
    </row>
    <row r="7" spans="2:10" ht="18.350000000000001" x14ac:dyDescent="0.5">
      <c r="B7" s="596"/>
      <c r="C7" s="216"/>
      <c r="D7" s="216"/>
      <c r="E7" s="216"/>
      <c r="F7" s="216"/>
      <c r="G7" s="216"/>
      <c r="H7" s="216"/>
      <c r="I7" s="216"/>
      <c r="J7" s="217"/>
    </row>
    <row r="8" spans="2:10" ht="18.350000000000001" x14ac:dyDescent="0.5">
      <c r="B8" s="593">
        <v>1400</v>
      </c>
      <c r="C8" s="202">
        <v>2932.7</v>
      </c>
      <c r="D8" s="202">
        <v>2756</v>
      </c>
      <c r="E8" s="202">
        <v>5688.7</v>
      </c>
      <c r="F8" s="202"/>
      <c r="G8" s="202">
        <v>30736.5</v>
      </c>
      <c r="H8" s="202">
        <v>5021.8999999999996</v>
      </c>
      <c r="I8" s="202">
        <v>35758.400000000001</v>
      </c>
      <c r="J8" s="99">
        <v>7279.4</v>
      </c>
    </row>
    <row r="9" spans="2:10" ht="18.350000000000001" x14ac:dyDescent="0.5">
      <c r="B9" s="603"/>
      <c r="C9" s="381">
        <v>-0.7</v>
      </c>
      <c r="D9" s="216">
        <v>134.80000000000001</v>
      </c>
      <c r="E9" s="216">
        <v>37.9</v>
      </c>
      <c r="F9" s="216"/>
      <c r="G9" s="216">
        <v>52.1</v>
      </c>
      <c r="H9" s="216">
        <v>30</v>
      </c>
      <c r="I9" s="216">
        <v>48.6</v>
      </c>
      <c r="J9" s="217">
        <v>12.4</v>
      </c>
    </row>
    <row r="10" spans="2:10" ht="18.350000000000001" x14ac:dyDescent="0.5">
      <c r="B10" s="596">
        <v>1401</v>
      </c>
      <c r="C10" s="599">
        <v>3024.9</v>
      </c>
      <c r="D10" s="599">
        <v>3300.9</v>
      </c>
      <c r="E10" s="599">
        <v>6325.8</v>
      </c>
      <c r="F10" s="599"/>
      <c r="G10" s="599">
        <v>43634.6</v>
      </c>
      <c r="H10" s="599">
        <v>7299.8</v>
      </c>
      <c r="I10" s="599">
        <v>50934.400000000001</v>
      </c>
      <c r="J10" s="99">
        <v>11225</v>
      </c>
    </row>
    <row r="11" spans="2:10" ht="18.350000000000001" x14ac:dyDescent="0.5">
      <c r="B11" s="671"/>
      <c r="C11" s="503">
        <v>3.1</v>
      </c>
      <c r="D11" s="503">
        <v>19.8</v>
      </c>
      <c r="E11" s="503">
        <v>11.2</v>
      </c>
      <c r="F11" s="503"/>
      <c r="G11" s="503">
        <v>42</v>
      </c>
      <c r="H11" s="503">
        <v>45.4</v>
      </c>
      <c r="I11" s="503">
        <v>42.4</v>
      </c>
      <c r="J11" s="89">
        <v>54.2</v>
      </c>
    </row>
    <row r="12" spans="2:10" ht="18.350000000000001" x14ac:dyDescent="0.5">
      <c r="B12" s="647">
        <v>1402</v>
      </c>
      <c r="C12" s="379">
        <v>18537.099999999999</v>
      </c>
      <c r="D12" s="379">
        <v>3374.4</v>
      </c>
      <c r="E12" s="379">
        <v>21911.5</v>
      </c>
      <c r="F12" s="379"/>
      <c r="G12" s="379">
        <v>57220.3</v>
      </c>
      <c r="H12" s="379">
        <v>9288.7000000000007</v>
      </c>
      <c r="I12" s="379">
        <v>66509</v>
      </c>
      <c r="J12" s="388">
        <v>14492.2</v>
      </c>
    </row>
    <row r="13" spans="2:10" ht="19" thickBot="1" x14ac:dyDescent="0.55000000000000004">
      <c r="B13" s="72"/>
      <c r="C13" s="1139" t="s">
        <v>269</v>
      </c>
      <c r="D13" s="1139">
        <v>2.2000000000000002</v>
      </c>
      <c r="E13" s="1139">
        <v>246.4</v>
      </c>
      <c r="F13" s="1139"/>
      <c r="G13" s="1139">
        <v>31.1</v>
      </c>
      <c r="H13" s="1139">
        <v>27.2</v>
      </c>
      <c r="I13" s="1139">
        <v>30.6</v>
      </c>
      <c r="J13" s="1087">
        <v>29.1</v>
      </c>
    </row>
    <row r="14" spans="2:10" ht="18.350000000000001" x14ac:dyDescent="0.5">
      <c r="B14" s="569"/>
      <c r="C14" s="239"/>
      <c r="D14" s="1409" t="s">
        <v>114</v>
      </c>
      <c r="E14" s="1409"/>
      <c r="F14" s="1409"/>
      <c r="G14" s="1409"/>
      <c r="H14" s="1409"/>
      <c r="I14" s="239"/>
      <c r="J14" s="240"/>
    </row>
    <row r="15" spans="2:10" ht="18.350000000000001" x14ac:dyDescent="0.5">
      <c r="B15" s="195">
        <v>1401</v>
      </c>
      <c r="C15" s="245"/>
      <c r="D15" s="245"/>
      <c r="E15" s="245"/>
      <c r="F15" s="245"/>
      <c r="G15" s="245"/>
      <c r="H15" s="245"/>
      <c r="I15" s="245"/>
      <c r="J15" s="246"/>
    </row>
    <row r="16" spans="2:10" ht="18.350000000000001" x14ac:dyDescent="0.5">
      <c r="B16" s="647" t="s">
        <v>3</v>
      </c>
      <c r="C16" s="379">
        <v>3024.9</v>
      </c>
      <c r="D16" s="379">
        <v>3300.9</v>
      </c>
      <c r="E16" s="379">
        <v>6325.8</v>
      </c>
      <c r="F16" s="599"/>
      <c r="G16" s="379">
        <v>43634.6</v>
      </c>
      <c r="H16" s="379">
        <v>7299.8</v>
      </c>
      <c r="I16" s="379">
        <v>50934.400000000001</v>
      </c>
      <c r="J16" s="388">
        <v>11225</v>
      </c>
    </row>
    <row r="17" spans="1:10" ht="18.350000000000001" x14ac:dyDescent="0.5">
      <c r="B17" s="626"/>
      <c r="C17" s="406">
        <v>3.1</v>
      </c>
      <c r="D17" s="406">
        <v>19.8</v>
      </c>
      <c r="E17" s="406">
        <v>11.2</v>
      </c>
      <c r="F17" s="406"/>
      <c r="G17" s="406">
        <v>42</v>
      </c>
      <c r="H17" s="406">
        <v>45.4</v>
      </c>
      <c r="I17" s="406">
        <v>42.4</v>
      </c>
      <c r="J17" s="407">
        <v>54.2</v>
      </c>
    </row>
    <row r="18" spans="1:10" ht="18.350000000000001" x14ac:dyDescent="0.5">
      <c r="B18" s="665">
        <v>1402</v>
      </c>
      <c r="C18" s="505"/>
      <c r="D18" s="505"/>
      <c r="E18" s="505"/>
      <c r="F18" s="505"/>
      <c r="G18" s="505"/>
      <c r="H18" s="505"/>
      <c r="I18" s="505"/>
      <c r="J18" s="506"/>
    </row>
    <row r="19" spans="1:10" ht="18.350000000000001" x14ac:dyDescent="0.5">
      <c r="B19" s="507" t="s">
        <v>342</v>
      </c>
      <c r="C19" s="599">
        <v>3015.2</v>
      </c>
      <c r="D19" s="599">
        <v>3329.5</v>
      </c>
      <c r="E19" s="599">
        <v>6344.7</v>
      </c>
      <c r="F19" s="599"/>
      <c r="G19" s="599">
        <v>45462.7</v>
      </c>
      <c r="H19" s="599">
        <v>7474</v>
      </c>
      <c r="I19" s="599">
        <v>52936.7</v>
      </c>
      <c r="J19" s="87">
        <v>11408.4</v>
      </c>
    </row>
    <row r="20" spans="1:10" ht="18.350000000000001" x14ac:dyDescent="0.5">
      <c r="B20" s="507"/>
      <c r="C20" s="381">
        <v>-0.3</v>
      </c>
      <c r="D20" s="503">
        <v>0.9</v>
      </c>
      <c r="E20" s="470">
        <v>0.3</v>
      </c>
      <c r="F20" s="503"/>
      <c r="G20" s="503">
        <v>4.2</v>
      </c>
      <c r="H20" s="503">
        <v>2.4</v>
      </c>
      <c r="I20" s="406">
        <v>3.9</v>
      </c>
      <c r="J20" s="409">
        <v>1.6</v>
      </c>
    </row>
    <row r="21" spans="1:10" ht="18.350000000000001" x14ac:dyDescent="0.5">
      <c r="B21" s="507" t="s">
        <v>305</v>
      </c>
      <c r="C21" s="599">
        <v>3036.4</v>
      </c>
      <c r="D21" s="599">
        <v>3332.6</v>
      </c>
      <c r="E21" s="599">
        <v>6369</v>
      </c>
      <c r="F21" s="599"/>
      <c r="G21" s="599">
        <v>49595</v>
      </c>
      <c r="H21" s="599">
        <v>7774.9</v>
      </c>
      <c r="I21" s="599">
        <v>57369.9</v>
      </c>
      <c r="J21" s="87">
        <v>12365</v>
      </c>
    </row>
    <row r="22" spans="1:10" ht="18.350000000000001" x14ac:dyDescent="0.5">
      <c r="B22" s="671"/>
      <c r="C22" s="381">
        <v>0.4</v>
      </c>
      <c r="D22" s="406">
        <v>1</v>
      </c>
      <c r="E22" s="381">
        <v>0.7</v>
      </c>
      <c r="F22" s="503"/>
      <c r="G22" s="503">
        <v>13.7</v>
      </c>
      <c r="H22" s="406">
        <v>6.5</v>
      </c>
      <c r="I22" s="406">
        <v>12.6</v>
      </c>
      <c r="J22" s="509">
        <v>10.199999999999999</v>
      </c>
    </row>
    <row r="23" spans="1:10" ht="18.350000000000001" x14ac:dyDescent="0.5">
      <c r="B23" s="555" t="s">
        <v>335</v>
      </c>
      <c r="C23" s="834">
        <v>3121.2</v>
      </c>
      <c r="D23" s="834">
        <v>3586.7</v>
      </c>
      <c r="E23" s="834">
        <v>6707.9</v>
      </c>
      <c r="F23" s="379"/>
      <c r="G23" s="379">
        <v>53165.599999999999</v>
      </c>
      <c r="H23" s="834">
        <v>8551.7000000000007</v>
      </c>
      <c r="I23" s="834">
        <v>61717.3</v>
      </c>
      <c r="J23" s="388">
        <v>12264.5</v>
      </c>
    </row>
    <row r="24" spans="1:10" ht="18.350000000000001" x14ac:dyDescent="0.5">
      <c r="B24" s="676"/>
      <c r="C24" s="470">
        <v>3.2</v>
      </c>
      <c r="D24" s="503">
        <v>8.6999999999999993</v>
      </c>
      <c r="E24" s="470">
        <v>6</v>
      </c>
      <c r="F24" s="503"/>
      <c r="G24" s="503">
        <v>21.8</v>
      </c>
      <c r="H24" s="503">
        <v>17.100000000000001</v>
      </c>
      <c r="I24" s="503">
        <v>21.2</v>
      </c>
      <c r="J24" s="509">
        <v>9.3000000000000007</v>
      </c>
    </row>
    <row r="25" spans="1:10" ht="18.350000000000001" x14ac:dyDescent="0.5">
      <c r="B25" s="555" t="s">
        <v>336</v>
      </c>
      <c r="C25" s="379">
        <v>18537.099999999999</v>
      </c>
      <c r="D25" s="379">
        <v>3374.4</v>
      </c>
      <c r="E25" s="379">
        <v>21911.5</v>
      </c>
      <c r="F25" s="379"/>
      <c r="G25" s="379">
        <v>57220.3</v>
      </c>
      <c r="H25" s="379">
        <v>9288.7000000000007</v>
      </c>
      <c r="I25" s="379">
        <v>66509</v>
      </c>
      <c r="J25" s="388">
        <v>14492.2</v>
      </c>
    </row>
    <row r="26" spans="1:10" ht="18.350000000000001" x14ac:dyDescent="0.5">
      <c r="B26" s="507"/>
      <c r="C26" s="381" t="s">
        <v>269</v>
      </c>
      <c r="D26" s="406">
        <v>2.2000000000000002</v>
      </c>
      <c r="E26" s="381">
        <v>246.4</v>
      </c>
      <c r="F26" s="406"/>
      <c r="G26" s="406">
        <v>31.1</v>
      </c>
      <c r="H26" s="406">
        <v>27.2</v>
      </c>
      <c r="I26" s="406">
        <v>30.6</v>
      </c>
      <c r="J26" s="409">
        <v>29.1</v>
      </c>
    </row>
    <row r="27" spans="1:10" ht="18.350000000000001" x14ac:dyDescent="0.5">
      <c r="A27" s="448"/>
      <c r="B27" s="1025">
        <v>1403</v>
      </c>
      <c r="C27" s="1022"/>
      <c r="D27" s="1018"/>
      <c r="E27" s="1022"/>
      <c r="F27" s="1018"/>
      <c r="G27" s="1018"/>
      <c r="H27" s="1018"/>
      <c r="I27" s="1018"/>
      <c r="J27" s="1026"/>
    </row>
    <row r="28" spans="1:10" ht="18.350000000000001" x14ac:dyDescent="0.5">
      <c r="B28" s="313" t="s">
        <v>342</v>
      </c>
      <c r="C28" s="288">
        <v>19084.099999999999</v>
      </c>
      <c r="D28" s="288">
        <v>5396.2</v>
      </c>
      <c r="E28" s="288">
        <v>24480.3</v>
      </c>
      <c r="F28" s="288"/>
      <c r="G28" s="288">
        <v>59634.400000000001</v>
      </c>
      <c r="H28" s="288">
        <v>9683.7000000000007</v>
      </c>
      <c r="I28" s="288">
        <v>69318.100000000006</v>
      </c>
      <c r="J28" s="535">
        <v>15613.6</v>
      </c>
    </row>
    <row r="29" spans="1:10" ht="19" thickBot="1" x14ac:dyDescent="0.55000000000000004">
      <c r="B29" s="368"/>
      <c r="C29" s="95">
        <v>3</v>
      </c>
      <c r="D29" s="94">
        <v>59.9</v>
      </c>
      <c r="E29" s="95">
        <v>11.7</v>
      </c>
      <c r="F29" s="94"/>
      <c r="G29" s="94">
        <v>4.2</v>
      </c>
      <c r="H29" s="94">
        <v>4.3</v>
      </c>
      <c r="I29" s="94">
        <v>4.2</v>
      </c>
      <c r="J29" s="103">
        <v>7.7</v>
      </c>
    </row>
    <row r="30" spans="1:10" ht="18.350000000000001" x14ac:dyDescent="0.5">
      <c r="B30" s="569"/>
      <c r="C30" s="85"/>
      <c r="D30" s="1410" t="s">
        <v>115</v>
      </c>
      <c r="E30" s="1410"/>
      <c r="F30" s="1410"/>
      <c r="G30" s="1410"/>
      <c r="H30" s="1410"/>
      <c r="I30" s="85"/>
      <c r="J30" s="86"/>
    </row>
    <row r="31" spans="1:10" ht="18.350000000000001" x14ac:dyDescent="0.5">
      <c r="B31" s="508">
        <v>1402</v>
      </c>
      <c r="C31" s="379"/>
      <c r="D31" s="379"/>
      <c r="E31" s="379"/>
      <c r="F31" s="599"/>
      <c r="G31" s="379"/>
      <c r="H31" s="379"/>
      <c r="I31" s="379"/>
      <c r="J31" s="87"/>
    </row>
    <row r="32" spans="1:10" ht="18.350000000000001" x14ac:dyDescent="0.5">
      <c r="B32" s="508" t="s">
        <v>424</v>
      </c>
      <c r="C32" s="379">
        <v>3121.5</v>
      </c>
      <c r="D32" s="379">
        <v>3588.4</v>
      </c>
      <c r="E32" s="379">
        <v>6709.9</v>
      </c>
      <c r="F32" s="379"/>
      <c r="G32" s="379">
        <v>54013.599999999999</v>
      </c>
      <c r="H32" s="379">
        <v>8778.2000000000007</v>
      </c>
      <c r="I32" s="379">
        <v>62791.8</v>
      </c>
      <c r="J32" s="388">
        <v>13200.4</v>
      </c>
    </row>
    <row r="33" spans="1:11" ht="18.350000000000001" x14ac:dyDescent="0.5">
      <c r="B33" s="408"/>
      <c r="C33" s="1147">
        <v>3.1</v>
      </c>
      <c r="D33" s="88">
        <v>17.100000000000001</v>
      </c>
      <c r="E33" s="1147">
        <v>10.1</v>
      </c>
      <c r="F33" s="599"/>
      <c r="G33" s="88">
        <v>35.4</v>
      </c>
      <c r="H33" s="88">
        <v>29.3</v>
      </c>
      <c r="I33" s="88">
        <v>34.5</v>
      </c>
      <c r="J33" s="102">
        <v>51</v>
      </c>
    </row>
    <row r="34" spans="1:11" ht="18.350000000000001" x14ac:dyDescent="0.5">
      <c r="B34" s="596" t="s">
        <v>425</v>
      </c>
      <c r="C34" s="379">
        <v>3075.4</v>
      </c>
      <c r="D34" s="599">
        <v>3534.1</v>
      </c>
      <c r="E34" s="599">
        <v>6609.5</v>
      </c>
      <c r="F34" s="599"/>
      <c r="G34" s="599">
        <v>55419.4</v>
      </c>
      <c r="H34" s="599">
        <v>8995.2999999999993</v>
      </c>
      <c r="I34" s="599">
        <v>64414.7</v>
      </c>
      <c r="J34" s="87">
        <v>13614.9</v>
      </c>
    </row>
    <row r="35" spans="1:11" ht="18.350000000000001" x14ac:dyDescent="0.5">
      <c r="B35" s="596"/>
      <c r="C35" s="1147">
        <v>2.6</v>
      </c>
      <c r="D35" s="88">
        <v>18.2</v>
      </c>
      <c r="E35" s="1147">
        <v>10.4</v>
      </c>
      <c r="F35" s="599"/>
      <c r="G35" s="88">
        <v>35.200000000000003</v>
      </c>
      <c r="H35" s="88">
        <v>30.2</v>
      </c>
      <c r="I35" s="88">
        <v>34.5</v>
      </c>
      <c r="J35" s="102">
        <v>50.8</v>
      </c>
    </row>
    <row r="36" spans="1:11" ht="18.350000000000001" x14ac:dyDescent="0.5">
      <c r="B36" s="596" t="s">
        <v>426</v>
      </c>
      <c r="C36" s="599">
        <v>18537.099999999999</v>
      </c>
      <c r="D36" s="599">
        <v>3374.4</v>
      </c>
      <c r="E36" s="599">
        <v>21911.5</v>
      </c>
      <c r="F36" s="599"/>
      <c r="G36" s="599">
        <v>57220.3</v>
      </c>
      <c r="H36" s="599">
        <v>9288.7000000000007</v>
      </c>
      <c r="I36" s="599">
        <v>66509</v>
      </c>
      <c r="J36" s="87">
        <v>14492.2</v>
      </c>
    </row>
    <row r="37" spans="1:11" ht="18.350000000000001" x14ac:dyDescent="0.5">
      <c r="B37" s="671"/>
      <c r="C37" s="470" t="s">
        <v>269</v>
      </c>
      <c r="D37" s="503">
        <v>2.2000000000000002</v>
      </c>
      <c r="E37" s="470">
        <v>246.4</v>
      </c>
      <c r="F37" s="503"/>
      <c r="G37" s="503">
        <v>31.1</v>
      </c>
      <c r="H37" s="503">
        <v>27.2</v>
      </c>
      <c r="I37" s="503">
        <v>30.6</v>
      </c>
      <c r="J37" s="509">
        <v>29.1</v>
      </c>
    </row>
    <row r="38" spans="1:11" ht="18.350000000000001" x14ac:dyDescent="0.5">
      <c r="A38" s="448"/>
      <c r="B38" s="917">
        <v>1403</v>
      </c>
      <c r="C38" s="1022"/>
      <c r="D38" s="1018"/>
      <c r="E38" s="1022"/>
      <c r="F38" s="1018"/>
      <c r="G38" s="1018"/>
      <c r="H38" s="1018"/>
      <c r="I38" s="1018"/>
      <c r="J38" s="1024"/>
      <c r="K38" s="447"/>
    </row>
    <row r="39" spans="1:11" ht="18.350000000000001" x14ac:dyDescent="0.5">
      <c r="B39" s="1023" t="s">
        <v>472</v>
      </c>
      <c r="C39" s="288">
        <v>18738.099999999999</v>
      </c>
      <c r="D39" s="288">
        <v>5231.3999999999996</v>
      </c>
      <c r="E39" s="288">
        <v>23969.5</v>
      </c>
      <c r="F39" s="288"/>
      <c r="G39" s="288">
        <v>57103.3</v>
      </c>
      <c r="H39" s="288">
        <v>9340.6</v>
      </c>
      <c r="I39" s="288">
        <v>66443.899999999994</v>
      </c>
      <c r="J39" s="535">
        <v>14629</v>
      </c>
    </row>
    <row r="40" spans="1:11" ht="18.350000000000001" x14ac:dyDescent="0.5">
      <c r="B40" s="145"/>
      <c r="C40" s="524" t="s">
        <v>269</v>
      </c>
      <c r="D40" s="97">
        <v>49.4</v>
      </c>
      <c r="E40" s="524">
        <v>266.7</v>
      </c>
      <c r="F40" s="92"/>
      <c r="G40" s="97">
        <v>29.6</v>
      </c>
      <c r="H40" s="97">
        <v>28.6</v>
      </c>
      <c r="I40" s="97">
        <v>29.5</v>
      </c>
      <c r="J40" s="105">
        <v>30.5</v>
      </c>
    </row>
    <row r="41" spans="1:11" ht="18.350000000000001" x14ac:dyDescent="0.5">
      <c r="B41" s="461" t="s">
        <v>473</v>
      </c>
      <c r="C41" s="288">
        <v>19192.8</v>
      </c>
      <c r="D41" s="92">
        <v>5258.9</v>
      </c>
      <c r="E41" s="92">
        <v>24451.7</v>
      </c>
      <c r="F41" s="92"/>
      <c r="G41" s="92">
        <v>58192.3</v>
      </c>
      <c r="H41" s="92">
        <v>9494.6</v>
      </c>
      <c r="I41" s="92">
        <v>67686.899999999994</v>
      </c>
      <c r="J41" s="100">
        <v>15065.9</v>
      </c>
    </row>
    <row r="42" spans="1:11" ht="18.350000000000001" x14ac:dyDescent="0.5">
      <c r="B42" s="461"/>
      <c r="C42" s="524" t="s">
        <v>269</v>
      </c>
      <c r="D42" s="97">
        <v>60.7</v>
      </c>
      <c r="E42" s="524">
        <v>288.39999999999998</v>
      </c>
      <c r="F42" s="92"/>
      <c r="G42" s="97">
        <v>30.7</v>
      </c>
      <c r="H42" s="97">
        <v>29.6</v>
      </c>
      <c r="I42" s="97">
        <v>30.5</v>
      </c>
      <c r="J42" s="105">
        <v>33.200000000000003</v>
      </c>
    </row>
    <row r="43" spans="1:11" ht="18.350000000000001" x14ac:dyDescent="0.5">
      <c r="B43" s="461" t="s">
        <v>474</v>
      </c>
      <c r="C43" s="92">
        <v>19084.099999999999</v>
      </c>
      <c r="D43" s="92">
        <v>5396.2</v>
      </c>
      <c r="E43" s="92">
        <v>24480.3</v>
      </c>
      <c r="F43" s="92"/>
      <c r="G43" s="92">
        <v>59634.400000000001</v>
      </c>
      <c r="H43" s="92">
        <v>9683.7000000000007</v>
      </c>
      <c r="I43" s="92">
        <v>69318.100000000006</v>
      </c>
      <c r="J43" s="100">
        <v>15613.6</v>
      </c>
    </row>
    <row r="44" spans="1:11" ht="19" thickBot="1" x14ac:dyDescent="0.55000000000000004">
      <c r="B44" s="1110"/>
      <c r="C44" s="1148" t="s">
        <v>269</v>
      </c>
      <c r="D44" s="1149">
        <v>62.1</v>
      </c>
      <c r="E44" s="1148">
        <v>285.8</v>
      </c>
      <c r="F44" s="1149"/>
      <c r="G44" s="1149">
        <v>31.2</v>
      </c>
      <c r="H44" s="1149">
        <v>29.6</v>
      </c>
      <c r="I44" s="1149">
        <v>30.9</v>
      </c>
      <c r="J44" s="1150">
        <v>36.9</v>
      </c>
    </row>
    <row r="45" spans="1:11" ht="50.25" customHeight="1" x14ac:dyDescent="0.3">
      <c r="B45" s="1411" t="s">
        <v>338</v>
      </c>
      <c r="C45" s="1412"/>
      <c r="D45" s="1412"/>
      <c r="E45" s="1412"/>
      <c r="F45" s="1412"/>
      <c r="G45" s="1412"/>
      <c r="H45" s="1412"/>
      <c r="I45" s="1412"/>
      <c r="J45" s="1412"/>
    </row>
    <row r="46" spans="1:11" ht="62.2" customHeight="1" x14ac:dyDescent="0.3">
      <c r="B46" s="1315" t="s">
        <v>432</v>
      </c>
      <c r="C46" s="1329"/>
      <c r="D46" s="1329"/>
      <c r="E46" s="1329"/>
      <c r="F46" s="1329"/>
      <c r="G46" s="1329"/>
      <c r="H46" s="1329"/>
      <c r="I46" s="1329"/>
      <c r="J46" s="1329"/>
    </row>
    <row r="47" spans="1:11" ht="35.200000000000003" customHeight="1" x14ac:dyDescent="0.3">
      <c r="B47" s="1401" t="s">
        <v>279</v>
      </c>
      <c r="C47" s="1406"/>
      <c r="D47" s="1406"/>
      <c r="E47" s="1406"/>
      <c r="F47" s="1406"/>
      <c r="G47" s="1406"/>
      <c r="H47" s="1406"/>
      <c r="I47" s="1406"/>
      <c r="J47" s="1406"/>
    </row>
    <row r="48" spans="1:11" ht="18.350000000000001" x14ac:dyDescent="0.5">
      <c r="B48" s="1069"/>
      <c r="C48" s="1069"/>
      <c r="D48" s="1069"/>
      <c r="E48" s="1069"/>
      <c r="F48" s="1069"/>
      <c r="G48" s="1069"/>
      <c r="H48" s="1069"/>
      <c r="I48" s="1069"/>
      <c r="J48" s="416" t="s">
        <v>301</v>
      </c>
    </row>
    <row r="49" spans="2:11" ht="19.5" customHeight="1" x14ac:dyDescent="0.5">
      <c r="B49" s="1069"/>
      <c r="C49" s="1069"/>
      <c r="D49" s="1069"/>
      <c r="E49" s="1069"/>
      <c r="F49" s="1069"/>
      <c r="G49" s="1069"/>
      <c r="H49" s="1069"/>
      <c r="I49" s="1069"/>
      <c r="J49" s="416" t="s">
        <v>468</v>
      </c>
    </row>
    <row r="50" spans="2:11" ht="17.2" customHeight="1" x14ac:dyDescent="0.5">
      <c r="B50" s="1069"/>
      <c r="C50" s="1069"/>
      <c r="D50" s="1069"/>
      <c r="E50" s="1069"/>
      <c r="F50" s="1069"/>
      <c r="G50" s="1069"/>
      <c r="H50" s="1069"/>
      <c r="I50" s="1069"/>
      <c r="J50" s="416" t="s">
        <v>302</v>
      </c>
    </row>
    <row r="51" spans="2:11" ht="17.2" customHeight="1" x14ac:dyDescent="0.3">
      <c r="B51" s="1069"/>
      <c r="C51" s="1069"/>
      <c r="D51" s="1069"/>
      <c r="E51" s="1069"/>
      <c r="F51" s="1069"/>
      <c r="G51" s="1069"/>
      <c r="H51" s="1069"/>
      <c r="I51" s="1069"/>
      <c r="J51" s="58">
        <v>21</v>
      </c>
    </row>
    <row r="52" spans="2:11" ht="17.2" customHeight="1" x14ac:dyDescent="0.3">
      <c r="B52" s="1069"/>
      <c r="C52" s="1069"/>
      <c r="D52" s="1069"/>
      <c r="E52" s="1069"/>
      <c r="F52" s="1069"/>
      <c r="G52" s="1069"/>
      <c r="H52" s="1069"/>
      <c r="I52" s="1069"/>
    </row>
    <row r="53" spans="2:11" ht="17.2" customHeight="1" x14ac:dyDescent="0.3"/>
    <row r="54" spans="2:11" ht="17.2" customHeight="1" x14ac:dyDescent="0.3"/>
    <row r="55" spans="2:11" ht="17.2" customHeight="1" x14ac:dyDescent="0.3"/>
    <row r="56" spans="2:11" ht="17.2" customHeight="1" x14ac:dyDescent="0.5">
      <c r="K56" s="628"/>
    </row>
  </sheetData>
  <mergeCells count="11">
    <mergeCell ref="B47:J47"/>
    <mergeCell ref="J3:J4"/>
    <mergeCell ref="D14:H14"/>
    <mergeCell ref="D30:H30"/>
    <mergeCell ref="B45:J45"/>
    <mergeCell ref="B46:J46"/>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2B66-104C-49FB-9703-3869304BCC23}">
  <dimension ref="B1:R57"/>
  <sheetViews>
    <sheetView rightToLeft="1" view="pageBreakPreview" zoomScaleNormal="100" zoomScaleSheetLayoutView="100" workbookViewId="0">
      <selection activeCell="G26" sqref="G26"/>
    </sheetView>
  </sheetViews>
  <sheetFormatPr defaultColWidth="9" defaultRowHeight="15.05" x14ac:dyDescent="0.3"/>
  <cols>
    <col min="1" max="1" width="4.109375" style="554" customWidth="1"/>
    <col min="2" max="2" width="11" style="554" customWidth="1"/>
    <col min="3" max="3" width="9.77734375" style="554" customWidth="1"/>
    <col min="4" max="4" width="11.21875" style="554" customWidth="1"/>
    <col min="5" max="5" width="1.21875" style="554" customWidth="1"/>
    <col min="6" max="6" width="9.33203125" style="554" customWidth="1"/>
    <col min="7" max="7" width="9.6640625" style="554" customWidth="1"/>
    <col min="8" max="8" width="13.33203125" style="554" customWidth="1"/>
    <col min="9" max="9" width="13.88671875" style="554" customWidth="1"/>
    <col min="10" max="10" width="18.21875" style="554" customWidth="1"/>
    <col min="11" max="11" width="3.77734375" style="554" customWidth="1"/>
    <col min="12" max="16384" width="9" style="554"/>
  </cols>
  <sheetData>
    <row r="1" spans="2:10" ht="15.75" thickBot="1" x14ac:dyDescent="0.35"/>
    <row r="2" spans="2:10" ht="28.5" customHeight="1" thickBot="1" x14ac:dyDescent="0.7">
      <c r="B2" s="1068" t="s">
        <v>453</v>
      </c>
      <c r="C2" s="556"/>
      <c r="D2" s="556"/>
      <c r="E2" s="556"/>
      <c r="F2" s="556"/>
      <c r="G2" s="556"/>
      <c r="H2" s="556"/>
      <c r="I2" s="556"/>
      <c r="J2" s="557" t="s">
        <v>11</v>
      </c>
    </row>
    <row r="3" spans="2:10" ht="42.05" customHeight="1" thickBot="1" x14ac:dyDescent="0.35">
      <c r="B3" s="1275"/>
      <c r="C3" s="1271" t="s">
        <v>123</v>
      </c>
      <c r="D3" s="1271"/>
      <c r="E3" s="1271"/>
      <c r="F3" s="1269" t="s">
        <v>124</v>
      </c>
      <c r="G3" s="1271"/>
      <c r="H3" s="1269" t="s">
        <v>125</v>
      </c>
      <c r="I3" s="1271" t="s">
        <v>127</v>
      </c>
      <c r="J3" s="1298"/>
    </row>
    <row r="4" spans="2:10" ht="36" customHeight="1" thickBot="1" x14ac:dyDescent="0.35">
      <c r="B4" s="1276"/>
      <c r="C4" s="1070" t="s">
        <v>116</v>
      </c>
      <c r="D4" s="1070" t="s">
        <v>434</v>
      </c>
      <c r="E4" s="1281"/>
      <c r="F4" s="1070" t="s">
        <v>116</v>
      </c>
      <c r="G4" s="1070" t="s">
        <v>435</v>
      </c>
      <c r="H4" s="1281"/>
      <c r="I4" s="1070" t="s">
        <v>126</v>
      </c>
      <c r="J4" s="133" t="s">
        <v>239</v>
      </c>
    </row>
    <row r="5" spans="2:10" ht="17.2" customHeight="1" x14ac:dyDescent="0.5">
      <c r="B5" s="569"/>
      <c r="C5" s="565"/>
      <c r="D5" s="1277" t="s">
        <v>114</v>
      </c>
      <c r="E5" s="1277"/>
      <c r="F5" s="1277"/>
      <c r="G5" s="1277"/>
      <c r="H5" s="1277"/>
      <c r="I5" s="565"/>
      <c r="J5" s="566"/>
    </row>
    <row r="6" spans="2:10" ht="17.2" customHeight="1" x14ac:dyDescent="0.5">
      <c r="B6" s="596">
        <v>1399</v>
      </c>
      <c r="C6" s="204">
        <v>1152.2</v>
      </c>
      <c r="D6" s="204">
        <v>3969.7</v>
      </c>
      <c r="E6" s="204"/>
      <c r="F6" s="204">
        <v>1207.5999999999999</v>
      </c>
      <c r="G6" s="204">
        <v>146.80000000000001</v>
      </c>
      <c r="H6" s="204">
        <v>30541.7</v>
      </c>
      <c r="I6" s="204">
        <v>2453.9</v>
      </c>
      <c r="J6" s="205">
        <v>70.400000000000006</v>
      </c>
    </row>
    <row r="7" spans="2:10" ht="17.2" customHeight="1" x14ac:dyDescent="0.5">
      <c r="B7" s="596"/>
      <c r="C7" s="218"/>
      <c r="D7" s="218"/>
      <c r="E7" s="218"/>
      <c r="F7" s="218"/>
      <c r="G7" s="218"/>
      <c r="H7" s="218"/>
      <c r="I7" s="218"/>
      <c r="J7" s="219"/>
    </row>
    <row r="8" spans="2:10" ht="17.2" customHeight="1" x14ac:dyDescent="0.5">
      <c r="B8" s="593">
        <v>1400</v>
      </c>
      <c r="C8" s="202">
        <v>1327.4</v>
      </c>
      <c r="D8" s="202">
        <v>4542.7</v>
      </c>
      <c r="E8" s="202"/>
      <c r="F8" s="202">
        <v>1180.2</v>
      </c>
      <c r="G8" s="202">
        <v>229.1</v>
      </c>
      <c r="H8" s="202">
        <v>43037.8</v>
      </c>
      <c r="I8" s="202">
        <v>3441.8</v>
      </c>
      <c r="J8" s="99">
        <v>88</v>
      </c>
    </row>
    <row r="9" spans="2:10" ht="17.2" customHeight="1" x14ac:dyDescent="0.5">
      <c r="B9" s="603"/>
      <c r="C9" s="218">
        <v>15.2</v>
      </c>
      <c r="D9" s="218">
        <v>14.4</v>
      </c>
      <c r="E9" s="218"/>
      <c r="F9" s="218">
        <v>-2.2999999999999998</v>
      </c>
      <c r="G9" s="218">
        <v>56.1</v>
      </c>
      <c r="H9" s="218">
        <v>40.9</v>
      </c>
      <c r="I9" s="218">
        <v>40.299999999999997</v>
      </c>
      <c r="J9" s="219">
        <v>25</v>
      </c>
    </row>
    <row r="10" spans="2:10" ht="17.2" customHeight="1" x14ac:dyDescent="0.5">
      <c r="B10" s="596">
        <v>1401</v>
      </c>
      <c r="C10" s="599">
        <v>1839</v>
      </c>
      <c r="D10" s="599">
        <v>7497.1</v>
      </c>
      <c r="E10" s="599"/>
      <c r="F10" s="599">
        <v>1454.2</v>
      </c>
      <c r="G10" s="599">
        <v>434.7</v>
      </c>
      <c r="H10" s="599">
        <v>62159.4</v>
      </c>
      <c r="I10" s="599">
        <v>5479.4</v>
      </c>
      <c r="J10" s="99">
        <v>125.9</v>
      </c>
    </row>
    <row r="11" spans="2:10" ht="17.2" customHeight="1" x14ac:dyDescent="0.5">
      <c r="B11" s="626"/>
      <c r="C11" s="381">
        <v>38.5</v>
      </c>
      <c r="D11" s="381">
        <v>65</v>
      </c>
      <c r="E11" s="381"/>
      <c r="F11" s="470">
        <v>23.2</v>
      </c>
      <c r="G11" s="470">
        <v>89.7</v>
      </c>
      <c r="H11" s="381">
        <v>44.4</v>
      </c>
      <c r="I11" s="381">
        <v>59.2</v>
      </c>
      <c r="J11" s="409">
        <v>43.1</v>
      </c>
    </row>
    <row r="12" spans="2:10" ht="17.2" customHeight="1" x14ac:dyDescent="0.5">
      <c r="B12" s="551">
        <v>1402</v>
      </c>
      <c r="C12" s="834">
        <v>3191.8</v>
      </c>
      <c r="D12" s="834">
        <v>8770.7999999999993</v>
      </c>
      <c r="E12" s="834"/>
      <c r="F12" s="379">
        <v>1551</v>
      </c>
      <c r="G12" s="379">
        <v>978.6</v>
      </c>
      <c r="H12" s="834">
        <v>81001.2</v>
      </c>
      <c r="I12" s="834">
        <v>6790.8</v>
      </c>
      <c r="J12" s="836">
        <v>130.80000000000001</v>
      </c>
    </row>
    <row r="13" spans="2:10" ht="17.2" customHeight="1" thickBot="1" x14ac:dyDescent="0.55000000000000004">
      <c r="B13" s="72"/>
      <c r="C13" s="1086">
        <v>73.599999999999994</v>
      </c>
      <c r="D13" s="1086">
        <v>17</v>
      </c>
      <c r="E13" s="1086"/>
      <c r="F13" s="1086">
        <v>6.7</v>
      </c>
      <c r="G13" s="1086">
        <v>125.1</v>
      </c>
      <c r="H13" s="1086">
        <v>30.3</v>
      </c>
      <c r="I13" s="1086">
        <v>23.9</v>
      </c>
      <c r="J13" s="1087">
        <v>3.9</v>
      </c>
    </row>
    <row r="14" spans="2:10" ht="17.2" customHeight="1" x14ac:dyDescent="0.5">
      <c r="B14" s="569"/>
      <c r="C14" s="85"/>
      <c r="D14" s="1410" t="s">
        <v>114</v>
      </c>
      <c r="E14" s="1410"/>
      <c r="F14" s="1410"/>
      <c r="G14" s="1410"/>
      <c r="H14" s="1410"/>
      <c r="I14" s="85"/>
      <c r="J14" s="86"/>
    </row>
    <row r="15" spans="2:10" ht="17.2" customHeight="1" x14ac:dyDescent="0.5">
      <c r="B15" s="603">
        <v>1401</v>
      </c>
      <c r="C15" s="218"/>
      <c r="D15" s="218"/>
      <c r="E15" s="218"/>
      <c r="F15" s="218"/>
      <c r="G15" s="218"/>
      <c r="H15" s="218"/>
      <c r="I15" s="218"/>
      <c r="J15" s="219"/>
    </row>
    <row r="16" spans="2:10" ht="17.2" customHeight="1" x14ac:dyDescent="0.5">
      <c r="B16" s="596" t="s">
        <v>3</v>
      </c>
      <c r="C16" s="599">
        <v>1839</v>
      </c>
      <c r="D16" s="599">
        <v>7497.1</v>
      </c>
      <c r="E16" s="599"/>
      <c r="F16" s="599">
        <v>1454.2</v>
      </c>
      <c r="G16" s="599">
        <v>434.7</v>
      </c>
      <c r="H16" s="599">
        <v>62159.4</v>
      </c>
      <c r="I16" s="599">
        <v>5479.4</v>
      </c>
      <c r="J16" s="87">
        <v>125.9</v>
      </c>
    </row>
    <row r="17" spans="2:10" ht="17.2" customHeight="1" x14ac:dyDescent="0.5">
      <c r="B17" s="626"/>
      <c r="C17" s="381">
        <v>38.5</v>
      </c>
      <c r="D17" s="381">
        <v>65</v>
      </c>
      <c r="E17" s="381"/>
      <c r="F17" s="381">
        <v>23.2</v>
      </c>
      <c r="G17" s="381">
        <v>89.7</v>
      </c>
      <c r="H17" s="381">
        <v>44.4</v>
      </c>
      <c r="I17" s="381">
        <v>59.2</v>
      </c>
      <c r="J17" s="409">
        <v>43.1</v>
      </c>
    </row>
    <row r="18" spans="2:10" ht="17.2" customHeight="1" x14ac:dyDescent="0.5">
      <c r="B18" s="596">
        <v>1402</v>
      </c>
      <c r="C18" s="101"/>
      <c r="D18" s="101"/>
      <c r="E18" s="101"/>
      <c r="F18" s="101"/>
      <c r="G18" s="101"/>
      <c r="H18" s="101"/>
      <c r="I18" s="101"/>
      <c r="J18" s="506"/>
    </row>
    <row r="19" spans="2:10" ht="17.2" customHeight="1" x14ac:dyDescent="0.5">
      <c r="B19" s="626" t="s">
        <v>342</v>
      </c>
      <c r="C19" s="599">
        <v>1894.1</v>
      </c>
      <c r="D19" s="599">
        <v>7578.8</v>
      </c>
      <c r="E19" s="599"/>
      <c r="F19" s="599">
        <v>1438</v>
      </c>
      <c r="G19" s="599">
        <v>497.5</v>
      </c>
      <c r="H19" s="599">
        <v>64345.1</v>
      </c>
      <c r="I19" s="599">
        <v>4293.5</v>
      </c>
      <c r="J19" s="87">
        <v>151</v>
      </c>
    </row>
    <row r="20" spans="2:10" ht="17.2" customHeight="1" x14ac:dyDescent="0.5">
      <c r="B20" s="626"/>
      <c r="C20" s="470">
        <v>3</v>
      </c>
      <c r="D20" s="470">
        <v>1.1000000000000001</v>
      </c>
      <c r="E20" s="381"/>
      <c r="F20" s="470">
        <v>-1.1000000000000001</v>
      </c>
      <c r="G20" s="381">
        <v>14.4</v>
      </c>
      <c r="H20" s="470">
        <v>3.5</v>
      </c>
      <c r="I20" s="470">
        <v>-21.6</v>
      </c>
      <c r="J20" s="509">
        <v>19.899999999999999</v>
      </c>
    </row>
    <row r="21" spans="2:10" ht="17.2" customHeight="1" x14ac:dyDescent="0.5">
      <c r="B21" s="626" t="s">
        <v>305</v>
      </c>
      <c r="C21" s="599">
        <v>1987.5</v>
      </c>
      <c r="D21" s="599">
        <v>8241.6</v>
      </c>
      <c r="E21" s="599"/>
      <c r="F21" s="599">
        <v>1375.6</v>
      </c>
      <c r="G21" s="599">
        <v>760.3</v>
      </c>
      <c r="H21" s="599">
        <v>69734.899999999994</v>
      </c>
      <c r="I21" s="599">
        <v>3492.5</v>
      </c>
      <c r="J21" s="87">
        <v>191.2</v>
      </c>
    </row>
    <row r="22" spans="2:10" ht="17.2" customHeight="1" x14ac:dyDescent="0.5">
      <c r="B22" s="626"/>
      <c r="C22" s="381">
        <v>8.1</v>
      </c>
      <c r="D22" s="381">
        <v>9.9</v>
      </c>
      <c r="E22" s="691"/>
      <c r="F22" s="692">
        <v>-5.4</v>
      </c>
      <c r="G22" s="381">
        <v>74.900000000000006</v>
      </c>
      <c r="H22" s="470">
        <v>12.2</v>
      </c>
      <c r="I22" s="381">
        <v>-36.299999999999997</v>
      </c>
      <c r="J22" s="509">
        <v>51.9</v>
      </c>
    </row>
    <row r="23" spans="2:10" ht="17.2" customHeight="1" x14ac:dyDescent="0.5">
      <c r="B23" s="551" t="s">
        <v>335</v>
      </c>
      <c r="C23" s="834">
        <v>2079.8000000000002</v>
      </c>
      <c r="D23" s="834">
        <v>7880.3</v>
      </c>
      <c r="E23" s="834"/>
      <c r="F23" s="834">
        <v>1402.2</v>
      </c>
      <c r="G23" s="834">
        <v>902.2</v>
      </c>
      <c r="H23" s="379">
        <v>73981.8</v>
      </c>
      <c r="I23" s="834">
        <v>3932.6</v>
      </c>
      <c r="J23" s="388">
        <v>149.1</v>
      </c>
    </row>
    <row r="24" spans="2:10" ht="17.2" customHeight="1" x14ac:dyDescent="0.5">
      <c r="B24" s="671"/>
      <c r="C24" s="470">
        <v>13.1</v>
      </c>
      <c r="D24" s="470">
        <v>5.0999999999999996</v>
      </c>
      <c r="E24" s="381"/>
      <c r="F24" s="381">
        <v>-3.6</v>
      </c>
      <c r="G24" s="381">
        <v>107.5</v>
      </c>
      <c r="H24" s="470">
        <v>19</v>
      </c>
      <c r="I24" s="837">
        <v>-28.2</v>
      </c>
      <c r="J24" s="838">
        <v>18.399999999999999</v>
      </c>
    </row>
    <row r="25" spans="2:10" ht="17.2" customHeight="1" x14ac:dyDescent="0.5">
      <c r="B25" s="647" t="s">
        <v>336</v>
      </c>
      <c r="C25" s="379">
        <v>3191.8</v>
      </c>
      <c r="D25" s="379">
        <v>8770.7999999999993</v>
      </c>
      <c r="E25" s="834"/>
      <c r="F25" s="834">
        <v>1551</v>
      </c>
      <c r="G25" s="834">
        <v>978.6</v>
      </c>
      <c r="H25" s="379">
        <v>81001.2</v>
      </c>
      <c r="I25" s="834">
        <v>6790.8</v>
      </c>
      <c r="J25" s="836">
        <v>130.80000000000001</v>
      </c>
    </row>
    <row r="26" spans="2:10" ht="17.2" customHeight="1" x14ac:dyDescent="0.5">
      <c r="B26" s="671"/>
      <c r="C26" s="470">
        <v>73.599999999999994</v>
      </c>
      <c r="D26" s="470">
        <v>17</v>
      </c>
      <c r="E26" s="470"/>
      <c r="F26" s="470">
        <v>6.7</v>
      </c>
      <c r="G26" s="470">
        <v>125.1</v>
      </c>
      <c r="H26" s="470">
        <v>30.3</v>
      </c>
      <c r="I26" s="470">
        <v>23.9</v>
      </c>
      <c r="J26" s="509">
        <v>3.9</v>
      </c>
    </row>
    <row r="27" spans="2:10" ht="17.2" customHeight="1" x14ac:dyDescent="0.5">
      <c r="B27" s="1000">
        <v>1403</v>
      </c>
      <c r="C27" s="1027"/>
      <c r="D27" s="1027"/>
      <c r="E27" s="1027"/>
      <c r="F27" s="1027"/>
      <c r="G27" s="1027"/>
      <c r="H27" s="1027"/>
      <c r="I27" s="1009"/>
      <c r="J27" s="1021"/>
    </row>
    <row r="28" spans="2:10" ht="17.2" customHeight="1" x14ac:dyDescent="0.5">
      <c r="B28" s="145" t="s">
        <v>342</v>
      </c>
      <c r="C28" s="288">
        <v>3264.7</v>
      </c>
      <c r="D28" s="288">
        <v>9860.7000000000007</v>
      </c>
      <c r="E28" s="288"/>
      <c r="F28" s="288">
        <v>1537.5</v>
      </c>
      <c r="G28" s="288">
        <v>950.7</v>
      </c>
      <c r="H28" s="288">
        <v>84931.7</v>
      </c>
      <c r="I28" s="443">
        <v>6000</v>
      </c>
      <c r="J28" s="442">
        <v>135.69999999999999</v>
      </c>
    </row>
    <row r="29" spans="2:10" ht="17.2" customHeight="1" thickBot="1" x14ac:dyDescent="0.55000000000000004">
      <c r="B29" s="662"/>
      <c r="C29" s="95">
        <v>2.2999999999999998</v>
      </c>
      <c r="D29" s="95">
        <v>12.4</v>
      </c>
      <c r="E29" s="95"/>
      <c r="F29" s="95">
        <v>-0.9</v>
      </c>
      <c r="G29" s="95">
        <v>-2.9</v>
      </c>
      <c r="H29" s="95">
        <v>4.9000000000000004</v>
      </c>
      <c r="I29" s="95">
        <v>-11.6</v>
      </c>
      <c r="J29" s="103">
        <v>3.7</v>
      </c>
    </row>
    <row r="30" spans="2:10" ht="17.2" customHeight="1" x14ac:dyDescent="0.5">
      <c r="B30" s="569"/>
      <c r="C30" s="85"/>
      <c r="D30" s="1410" t="s">
        <v>115</v>
      </c>
      <c r="E30" s="1410"/>
      <c r="F30" s="1410"/>
      <c r="G30" s="1410"/>
      <c r="H30" s="1410"/>
      <c r="I30" s="85"/>
      <c r="J30" s="86"/>
    </row>
    <row r="31" spans="2:10" ht="17.2" customHeight="1" x14ac:dyDescent="0.5">
      <c r="B31" s="647">
        <v>1402</v>
      </c>
      <c r="C31" s="379"/>
      <c r="D31" s="379"/>
      <c r="E31" s="379"/>
      <c r="F31" s="379"/>
      <c r="G31" s="379"/>
      <c r="H31" s="379"/>
      <c r="I31" s="379"/>
      <c r="J31" s="87"/>
    </row>
    <row r="32" spans="2:10" ht="17.2" customHeight="1" x14ac:dyDescent="0.5">
      <c r="B32" s="647" t="s">
        <v>424</v>
      </c>
      <c r="C32" s="379">
        <v>2977.5</v>
      </c>
      <c r="D32" s="379">
        <v>7922</v>
      </c>
      <c r="E32" s="379"/>
      <c r="F32" s="379">
        <v>1392.1</v>
      </c>
      <c r="G32" s="379">
        <v>908.8</v>
      </c>
      <c r="H32" s="379">
        <v>75992.2</v>
      </c>
      <c r="I32" s="379">
        <v>4878</v>
      </c>
      <c r="J32" s="388">
        <v>139.19999999999999</v>
      </c>
    </row>
    <row r="33" spans="2:18" ht="17.2" customHeight="1" x14ac:dyDescent="0.5">
      <c r="B33" s="596"/>
      <c r="C33" s="101">
        <v>70.900000000000006</v>
      </c>
      <c r="D33" s="101">
        <v>52</v>
      </c>
      <c r="E33" s="101"/>
      <c r="F33" s="101">
        <v>1.6</v>
      </c>
      <c r="G33" s="101">
        <v>117.6</v>
      </c>
      <c r="H33" s="101">
        <v>37.1</v>
      </c>
      <c r="I33" s="101">
        <v>24.1</v>
      </c>
      <c r="J33" s="102">
        <v>11</v>
      </c>
    </row>
    <row r="34" spans="2:18" ht="17.2" customHeight="1" x14ac:dyDescent="0.5">
      <c r="B34" s="596" t="s">
        <v>425</v>
      </c>
      <c r="C34" s="599">
        <v>3023.2</v>
      </c>
      <c r="D34" s="599">
        <v>8194.1</v>
      </c>
      <c r="E34" s="599"/>
      <c r="F34" s="599">
        <v>1397.9</v>
      </c>
      <c r="G34" s="599">
        <v>999.7</v>
      </c>
      <c r="H34" s="599">
        <v>78029.600000000006</v>
      </c>
      <c r="I34" s="599">
        <v>4936.7</v>
      </c>
      <c r="J34" s="87">
        <v>142.30000000000001</v>
      </c>
    </row>
    <row r="35" spans="2:18" ht="17.2" customHeight="1" x14ac:dyDescent="0.5">
      <c r="B35" s="596"/>
      <c r="C35" s="101">
        <v>64.8</v>
      </c>
      <c r="D35" s="101">
        <v>53.8</v>
      </c>
      <c r="E35" s="101"/>
      <c r="F35" s="101">
        <v>-1.1000000000000001</v>
      </c>
      <c r="G35" s="101">
        <v>121.8</v>
      </c>
      <c r="H35" s="101">
        <v>37.1</v>
      </c>
      <c r="I35" s="101">
        <v>13.6</v>
      </c>
      <c r="J35" s="102">
        <v>13.9</v>
      </c>
    </row>
    <row r="36" spans="2:18" ht="17.2" customHeight="1" x14ac:dyDescent="0.5">
      <c r="B36" s="596" t="s">
        <v>426</v>
      </c>
      <c r="C36" s="599">
        <v>3191.8</v>
      </c>
      <c r="D36" s="599">
        <v>8770.7999999999993</v>
      </c>
      <c r="E36" s="599"/>
      <c r="F36" s="599">
        <v>1551</v>
      </c>
      <c r="G36" s="599">
        <v>978.6</v>
      </c>
      <c r="H36" s="599">
        <v>81001.2</v>
      </c>
      <c r="I36" s="599">
        <v>6790.8</v>
      </c>
      <c r="J36" s="87">
        <v>130.80000000000001</v>
      </c>
    </row>
    <row r="37" spans="2:18" ht="17.2" customHeight="1" x14ac:dyDescent="0.5">
      <c r="B37" s="671"/>
      <c r="C37" s="381">
        <v>73.599999999999994</v>
      </c>
      <c r="D37" s="470">
        <v>17</v>
      </c>
      <c r="E37" s="470"/>
      <c r="F37" s="470">
        <v>6.7</v>
      </c>
      <c r="G37" s="470">
        <v>125.1</v>
      </c>
      <c r="H37" s="470">
        <v>30.3</v>
      </c>
      <c r="I37" s="470">
        <v>23.9</v>
      </c>
      <c r="J37" s="509">
        <v>3.9</v>
      </c>
    </row>
    <row r="38" spans="2:18" ht="17.2" customHeight="1" x14ac:dyDescent="0.5">
      <c r="B38" s="1000">
        <v>1403</v>
      </c>
      <c r="C38" s="1022"/>
      <c r="D38" s="1027"/>
      <c r="E38" s="1027"/>
      <c r="F38" s="1027"/>
      <c r="G38" s="1027"/>
      <c r="H38" s="1027"/>
      <c r="I38" s="1027"/>
      <c r="J38" s="1028"/>
      <c r="L38" s="44"/>
      <c r="N38" s="44"/>
      <c r="O38" s="44"/>
      <c r="P38" s="44"/>
      <c r="Q38" s="44"/>
      <c r="R38" s="44"/>
    </row>
    <row r="39" spans="2:18" ht="17.2" customHeight="1" x14ac:dyDescent="0.5">
      <c r="B39" s="468" t="s">
        <v>472</v>
      </c>
      <c r="C39" s="288">
        <v>3218.2</v>
      </c>
      <c r="D39" s="288">
        <v>8932.9</v>
      </c>
      <c r="E39" s="288"/>
      <c r="F39" s="288">
        <v>1549.8</v>
      </c>
      <c r="G39" s="288">
        <v>928.1</v>
      </c>
      <c r="H39" s="288">
        <v>81072.899999999994</v>
      </c>
      <c r="I39" s="288">
        <v>6841.4</v>
      </c>
      <c r="J39" s="535">
        <v>146.5</v>
      </c>
      <c r="N39" s="44"/>
      <c r="O39" s="44"/>
      <c r="P39" s="44"/>
      <c r="Q39" s="44"/>
      <c r="R39" s="44"/>
    </row>
    <row r="40" spans="2:18" ht="17.2" customHeight="1" x14ac:dyDescent="0.5">
      <c r="B40" s="461"/>
      <c r="C40" s="104">
        <v>71.400000000000006</v>
      </c>
      <c r="D40" s="104">
        <v>20</v>
      </c>
      <c r="E40" s="104"/>
      <c r="F40" s="104">
        <v>4.8</v>
      </c>
      <c r="G40" s="104">
        <v>125.1</v>
      </c>
      <c r="H40" s="104">
        <v>29.7</v>
      </c>
      <c r="I40" s="104">
        <v>40.299999999999997</v>
      </c>
      <c r="J40" s="105">
        <v>-2.9</v>
      </c>
      <c r="N40" s="44"/>
      <c r="O40" s="44"/>
      <c r="P40" s="44"/>
      <c r="Q40" s="44"/>
      <c r="R40" s="44"/>
    </row>
    <row r="41" spans="2:18" ht="17.2" customHeight="1" x14ac:dyDescent="0.5">
      <c r="B41" s="461" t="s">
        <v>473</v>
      </c>
      <c r="C41" s="92">
        <v>3229</v>
      </c>
      <c r="D41" s="92">
        <v>9331.7999999999993</v>
      </c>
      <c r="E41" s="92"/>
      <c r="F41" s="92">
        <v>1546</v>
      </c>
      <c r="G41" s="92">
        <v>959.1</v>
      </c>
      <c r="H41" s="92">
        <v>82752.800000000003</v>
      </c>
      <c r="I41" s="92">
        <v>6170</v>
      </c>
      <c r="J41" s="100">
        <v>141</v>
      </c>
      <c r="N41" s="44"/>
      <c r="O41" s="44"/>
      <c r="P41" s="44"/>
      <c r="Q41" s="44"/>
      <c r="R41" s="44"/>
    </row>
    <row r="42" spans="2:18" ht="17.2" customHeight="1" x14ac:dyDescent="0.5">
      <c r="B42" s="461"/>
      <c r="C42" s="104">
        <v>70.7</v>
      </c>
      <c r="D42" s="104">
        <v>23.1</v>
      </c>
      <c r="E42" s="104"/>
      <c r="F42" s="104">
        <v>5.5</v>
      </c>
      <c r="G42" s="104">
        <v>161.1</v>
      </c>
      <c r="H42" s="104">
        <v>31</v>
      </c>
      <c r="I42" s="104">
        <v>37.4</v>
      </c>
      <c r="J42" s="105">
        <v>-5.4</v>
      </c>
      <c r="N42" s="44"/>
      <c r="O42" s="44"/>
      <c r="P42" s="44"/>
      <c r="Q42" s="44"/>
      <c r="R42" s="44"/>
    </row>
    <row r="43" spans="2:18" ht="17.2" customHeight="1" x14ac:dyDescent="0.5">
      <c r="B43" s="461" t="s">
        <v>474</v>
      </c>
      <c r="C43" s="92">
        <v>3264.7</v>
      </c>
      <c r="D43" s="92">
        <v>9860.7000000000007</v>
      </c>
      <c r="E43" s="92"/>
      <c r="F43" s="92">
        <v>1537.5</v>
      </c>
      <c r="G43" s="92">
        <v>950.7</v>
      </c>
      <c r="H43" s="92">
        <v>84931.7</v>
      </c>
      <c r="I43" s="92">
        <v>6000</v>
      </c>
      <c r="J43" s="100">
        <v>135.69999999999999</v>
      </c>
      <c r="N43" s="44"/>
      <c r="O43" s="44"/>
      <c r="P43" s="44"/>
      <c r="Q43" s="44"/>
      <c r="R43" s="44"/>
    </row>
    <row r="44" spans="2:18" ht="17.2" customHeight="1" thickBot="1" x14ac:dyDescent="0.55000000000000004">
      <c r="B44" s="662"/>
      <c r="C44" s="95">
        <v>72.400000000000006</v>
      </c>
      <c r="D44" s="95">
        <v>30.1</v>
      </c>
      <c r="E44" s="95"/>
      <c r="F44" s="95">
        <v>6.9</v>
      </c>
      <c r="G44" s="95">
        <v>91.1</v>
      </c>
      <c r="H44" s="95">
        <v>32</v>
      </c>
      <c r="I44" s="95">
        <v>39.700000000000003</v>
      </c>
      <c r="J44" s="103">
        <v>-10.1</v>
      </c>
    </row>
    <row r="45" spans="2:18" ht="47.95" customHeight="1" x14ac:dyDescent="0.45">
      <c r="B45" s="1416" t="s">
        <v>339</v>
      </c>
      <c r="C45" s="1416"/>
      <c r="D45" s="1416"/>
      <c r="E45" s="1416"/>
      <c r="F45" s="1416"/>
      <c r="G45" s="1416"/>
      <c r="H45" s="1416"/>
      <c r="I45" s="1416"/>
      <c r="J45" s="1416"/>
    </row>
    <row r="46" spans="2:18" ht="63" customHeight="1" x14ac:dyDescent="0.45">
      <c r="B46" s="1417" t="s">
        <v>432</v>
      </c>
      <c r="C46" s="1417"/>
      <c r="D46" s="1417"/>
      <c r="E46" s="1417"/>
      <c r="F46" s="1417"/>
      <c r="G46" s="1417"/>
      <c r="H46" s="1417"/>
      <c r="I46" s="1417"/>
      <c r="J46" s="1417"/>
    </row>
    <row r="47" spans="2:18" ht="17.2" customHeight="1" x14ac:dyDescent="0.3">
      <c r="B47" s="1315" t="s">
        <v>436</v>
      </c>
      <c r="C47" s="1329"/>
      <c r="D47" s="1329"/>
      <c r="E47" s="1329"/>
      <c r="F47" s="1329"/>
      <c r="G47" s="1329"/>
      <c r="H47" s="1329"/>
      <c r="I47" s="1329"/>
      <c r="J47" s="1329"/>
    </row>
    <row r="48" spans="2:18" ht="19" customHeight="1" x14ac:dyDescent="0.3">
      <c r="B48" s="1329" t="s">
        <v>437</v>
      </c>
      <c r="C48" s="1329"/>
      <c r="D48" s="1329"/>
      <c r="E48" s="1329"/>
      <c r="F48" s="1329"/>
      <c r="G48" s="1329"/>
      <c r="H48" s="1329"/>
      <c r="I48" s="1329"/>
      <c r="J48" s="1329"/>
    </row>
    <row r="49" spans="2:11" ht="17.2" customHeight="1" x14ac:dyDescent="0.3">
      <c r="B49" s="1067"/>
      <c r="C49" s="1069"/>
      <c r="D49" s="1069"/>
      <c r="E49" s="1069"/>
      <c r="F49" s="1069"/>
      <c r="G49" s="1069"/>
      <c r="H49" s="1069"/>
      <c r="I49" s="1069"/>
      <c r="J49" s="1069"/>
    </row>
    <row r="50" spans="2:11" ht="15.75" customHeight="1" x14ac:dyDescent="0.5">
      <c r="B50" s="356"/>
      <c r="C50" s="839"/>
      <c r="D50" s="356"/>
      <c r="E50" s="356"/>
      <c r="F50" s="356"/>
      <c r="G50" s="356"/>
      <c r="H50" s="356"/>
      <c r="I50" s="356"/>
      <c r="J50" s="354" t="s">
        <v>301</v>
      </c>
    </row>
    <row r="51" spans="2:11" ht="15.05" customHeight="1" x14ac:dyDescent="0.5">
      <c r="B51" s="356"/>
      <c r="C51" s="356"/>
      <c r="D51" s="356"/>
      <c r="E51" s="356"/>
      <c r="F51" s="356"/>
      <c r="G51" s="356"/>
      <c r="H51" s="356"/>
      <c r="I51" s="356"/>
      <c r="J51" s="354" t="s">
        <v>468</v>
      </c>
    </row>
    <row r="52" spans="2:11" ht="19" customHeight="1" x14ac:dyDescent="0.5">
      <c r="B52" s="356"/>
      <c r="C52" s="356"/>
      <c r="D52" s="356"/>
      <c r="E52" s="356"/>
      <c r="F52" s="356"/>
      <c r="G52" s="356"/>
      <c r="H52" s="356"/>
      <c r="I52" s="356"/>
      <c r="J52" s="354" t="s">
        <v>302</v>
      </c>
    </row>
    <row r="53" spans="2:11" ht="19" customHeight="1" x14ac:dyDescent="0.3">
      <c r="B53" s="356"/>
      <c r="C53" s="356"/>
      <c r="D53" s="356"/>
      <c r="E53" s="356"/>
      <c r="F53" s="356"/>
      <c r="G53" s="356"/>
      <c r="H53" s="356"/>
      <c r="I53" s="356"/>
      <c r="J53" s="58">
        <v>22</v>
      </c>
    </row>
    <row r="54" spans="2:11" ht="16.55" customHeight="1" x14ac:dyDescent="0.45">
      <c r="B54" s="1059"/>
      <c r="C54" s="1059"/>
      <c r="D54" s="1059"/>
      <c r="E54" s="1059"/>
      <c r="F54" s="1059"/>
      <c r="G54" s="1059"/>
      <c r="H54" s="1059"/>
      <c r="I54" s="1059"/>
      <c r="J54" s="1059"/>
    </row>
    <row r="55" spans="2:11" ht="16.55" customHeight="1" x14ac:dyDescent="0.45">
      <c r="B55" s="1059"/>
      <c r="C55" s="1059"/>
      <c r="D55" s="1059"/>
      <c r="E55" s="1059"/>
      <c r="F55" s="1059"/>
      <c r="G55" s="1059"/>
      <c r="H55" s="1059"/>
      <c r="I55" s="1059"/>
      <c r="J55" s="1059"/>
    </row>
    <row r="56" spans="2:11" ht="16.55" customHeight="1" x14ac:dyDescent="0.3"/>
    <row r="57" spans="2:11" ht="16.55" customHeight="1" x14ac:dyDescent="0.5">
      <c r="K57" s="628"/>
    </row>
  </sheetData>
  <mergeCells count="13">
    <mergeCell ref="B48:J48"/>
    <mergeCell ref="D5:H5"/>
    <mergeCell ref="D14:H14"/>
    <mergeCell ref="D30:H30"/>
    <mergeCell ref="B45:J45"/>
    <mergeCell ref="B46:J46"/>
    <mergeCell ref="B47:J47"/>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C887-015C-4410-B354-826E0D91AFBA}">
  <dimension ref="B1:J56"/>
  <sheetViews>
    <sheetView rightToLeft="1" view="pageBreakPreview" topLeftCell="A7" zoomScaleNormal="100" zoomScaleSheetLayoutView="100" workbookViewId="0">
      <selection activeCell="L45" sqref="L45"/>
    </sheetView>
  </sheetViews>
  <sheetFormatPr defaultColWidth="9" defaultRowHeight="15.05" x14ac:dyDescent="0.3"/>
  <cols>
    <col min="1" max="1" width="3.109375" style="554" customWidth="1"/>
    <col min="2" max="2" width="11.33203125" style="554" customWidth="1"/>
    <col min="3" max="3" width="14.88671875" style="554" customWidth="1"/>
    <col min="4" max="4" width="15.33203125" style="554" customWidth="1"/>
    <col min="5" max="6" width="13.6640625" style="554" customWidth="1"/>
    <col min="7" max="7" width="1.77734375" style="554" customWidth="1"/>
    <col min="8" max="8" width="14.88671875" style="554" customWidth="1"/>
    <col min="9" max="9" width="17" style="554" customWidth="1"/>
    <col min="10" max="10" width="3.77734375" style="554" customWidth="1"/>
    <col min="11" max="16384" width="9" style="554"/>
  </cols>
  <sheetData>
    <row r="1" spans="2:9" ht="15.75" thickBot="1" x14ac:dyDescent="0.35"/>
    <row r="2" spans="2:9" ht="23.6" thickBot="1" x14ac:dyDescent="0.7">
      <c r="B2" s="1375" t="s">
        <v>438</v>
      </c>
      <c r="C2" s="1376"/>
      <c r="D2" s="1376"/>
      <c r="E2" s="556"/>
      <c r="F2" s="556"/>
      <c r="G2" s="556"/>
      <c r="H2" s="556"/>
      <c r="I2" s="557" t="s">
        <v>11</v>
      </c>
    </row>
    <row r="3" spans="2:9" ht="19.649999999999999" thickBot="1" x14ac:dyDescent="0.35">
      <c r="B3" s="1275"/>
      <c r="C3" s="1269" t="s">
        <v>439</v>
      </c>
      <c r="D3" s="1269" t="s">
        <v>128</v>
      </c>
      <c r="E3" s="1271" t="s">
        <v>131</v>
      </c>
      <c r="F3" s="1271"/>
      <c r="G3" s="1271"/>
      <c r="H3" s="1271" t="s">
        <v>397</v>
      </c>
      <c r="I3" s="1298"/>
    </row>
    <row r="4" spans="2:9" ht="34.549999999999997" customHeight="1" thickBot="1" x14ac:dyDescent="0.35">
      <c r="B4" s="1276"/>
      <c r="C4" s="1270"/>
      <c r="D4" s="1270"/>
      <c r="E4" s="1070" t="s">
        <v>129</v>
      </c>
      <c r="F4" s="1070" t="s">
        <v>440</v>
      </c>
      <c r="G4" s="1281"/>
      <c r="H4" s="1070" t="s">
        <v>120</v>
      </c>
      <c r="I4" s="592" t="s">
        <v>130</v>
      </c>
    </row>
    <row r="5" spans="2:9" ht="18.350000000000001" x14ac:dyDescent="0.5">
      <c r="B5" s="569"/>
      <c r="C5" s="565"/>
      <c r="D5" s="1277" t="s">
        <v>114</v>
      </c>
      <c r="E5" s="1277"/>
      <c r="F5" s="1277"/>
      <c r="G5" s="1060"/>
      <c r="H5" s="565"/>
      <c r="I5" s="566"/>
    </row>
    <row r="6" spans="2:9" ht="18.350000000000001" x14ac:dyDescent="0.5">
      <c r="B6" s="596">
        <v>1399</v>
      </c>
      <c r="C6" s="610">
        <v>815</v>
      </c>
      <c r="D6" s="204">
        <v>67.599999999999994</v>
      </c>
      <c r="E6" s="610">
        <v>3549.8</v>
      </c>
      <c r="F6" s="610">
        <v>154.30000000000001</v>
      </c>
      <c r="G6" s="610"/>
      <c r="H6" s="610">
        <v>722.5</v>
      </c>
      <c r="I6" s="614">
        <v>448.9</v>
      </c>
    </row>
    <row r="7" spans="2:9" ht="18.350000000000001" x14ac:dyDescent="0.5">
      <c r="B7" s="596"/>
      <c r="C7" s="218"/>
      <c r="D7" s="218"/>
      <c r="E7" s="218"/>
      <c r="F7" s="218"/>
      <c r="G7" s="218"/>
      <c r="H7" s="218"/>
      <c r="I7" s="219"/>
    </row>
    <row r="8" spans="2:9" ht="18.350000000000001" x14ac:dyDescent="0.5">
      <c r="B8" s="593">
        <v>1400</v>
      </c>
      <c r="C8" s="644">
        <v>991.3</v>
      </c>
      <c r="D8" s="202">
        <v>111.1</v>
      </c>
      <c r="E8" s="644">
        <v>4958.6000000000004</v>
      </c>
      <c r="F8" s="644">
        <v>47.1</v>
      </c>
      <c r="G8" s="644"/>
      <c r="H8" s="644">
        <v>971.1</v>
      </c>
      <c r="I8" s="645">
        <v>492.3</v>
      </c>
    </row>
    <row r="9" spans="2:9" ht="18.350000000000001" x14ac:dyDescent="0.5">
      <c r="B9" s="603"/>
      <c r="C9" s="218">
        <v>21.6</v>
      </c>
      <c r="D9" s="218">
        <v>64.3</v>
      </c>
      <c r="E9" s="218">
        <v>39.700000000000003</v>
      </c>
      <c r="F9" s="218">
        <v>-69.5</v>
      </c>
      <c r="G9" s="218"/>
      <c r="H9" s="218">
        <v>34.4</v>
      </c>
      <c r="I9" s="219">
        <v>9.6999999999999993</v>
      </c>
    </row>
    <row r="10" spans="2:9" ht="18.350000000000001" x14ac:dyDescent="0.5">
      <c r="B10" s="596">
        <v>1401</v>
      </c>
      <c r="C10" s="601">
        <v>1481</v>
      </c>
      <c r="D10" s="599">
        <v>193.8</v>
      </c>
      <c r="E10" s="601">
        <v>7082.3</v>
      </c>
      <c r="F10" s="601">
        <v>45.8</v>
      </c>
      <c r="G10" s="601"/>
      <c r="H10" s="601">
        <v>2864.8</v>
      </c>
      <c r="I10" s="645">
        <v>1047.5999999999999</v>
      </c>
    </row>
    <row r="11" spans="2:9" ht="18.350000000000001" x14ac:dyDescent="0.5">
      <c r="B11" s="626"/>
      <c r="C11" s="381">
        <v>49.4</v>
      </c>
      <c r="D11" s="381">
        <v>74.400000000000006</v>
      </c>
      <c r="E11" s="470">
        <v>42.8</v>
      </c>
      <c r="F11" s="470">
        <v>-2.8</v>
      </c>
      <c r="G11" s="381"/>
      <c r="H11" s="470">
        <v>195</v>
      </c>
      <c r="I11" s="102">
        <v>112.8</v>
      </c>
    </row>
    <row r="12" spans="2:9" ht="18.350000000000001" x14ac:dyDescent="0.5">
      <c r="B12" s="551">
        <v>1402</v>
      </c>
      <c r="C12" s="835">
        <v>1681</v>
      </c>
      <c r="D12" s="834">
        <v>191.9</v>
      </c>
      <c r="E12" s="616">
        <v>9167.5</v>
      </c>
      <c r="F12" s="616">
        <v>93.1</v>
      </c>
      <c r="G12" s="835"/>
      <c r="H12" s="616">
        <v>6082.3</v>
      </c>
      <c r="I12" s="602">
        <v>1631.2</v>
      </c>
    </row>
    <row r="13" spans="2:9" ht="19" thickBot="1" x14ac:dyDescent="0.55000000000000004">
      <c r="B13" s="72"/>
      <c r="C13" s="1086">
        <v>13.5</v>
      </c>
      <c r="D13" s="1086">
        <v>-1</v>
      </c>
      <c r="E13" s="1086">
        <v>29.4</v>
      </c>
      <c r="F13" s="1086">
        <v>103.3</v>
      </c>
      <c r="G13" s="1086"/>
      <c r="H13" s="1086">
        <v>112.3</v>
      </c>
      <c r="I13" s="102">
        <v>55.7</v>
      </c>
    </row>
    <row r="14" spans="2:9" ht="18.350000000000001" x14ac:dyDescent="0.5">
      <c r="B14" s="569"/>
      <c r="C14" s="1066"/>
      <c r="D14" s="1299" t="s">
        <v>114</v>
      </c>
      <c r="E14" s="1299"/>
      <c r="F14" s="1299"/>
      <c r="G14" s="1065"/>
      <c r="H14" s="1066"/>
      <c r="I14" s="643"/>
    </row>
    <row r="15" spans="2:9" ht="18.350000000000001" x14ac:dyDescent="0.5">
      <c r="B15" s="247">
        <v>1401</v>
      </c>
      <c r="C15" s="248"/>
      <c r="D15" s="248"/>
      <c r="E15" s="248"/>
      <c r="F15" s="248"/>
      <c r="G15" s="248"/>
      <c r="H15" s="249"/>
      <c r="I15" s="250"/>
    </row>
    <row r="16" spans="2:9" ht="18.350000000000001" x14ac:dyDescent="0.5">
      <c r="B16" s="596" t="s">
        <v>3</v>
      </c>
      <c r="C16" s="601">
        <v>1481</v>
      </c>
      <c r="D16" s="601">
        <v>193.8</v>
      </c>
      <c r="E16" s="601">
        <v>7082.3</v>
      </c>
      <c r="F16" s="601">
        <v>45.8</v>
      </c>
      <c r="G16" s="601"/>
      <c r="H16" s="601">
        <v>2864.8</v>
      </c>
      <c r="I16" s="602">
        <v>1047.5999999999999</v>
      </c>
    </row>
    <row r="17" spans="2:9" ht="18.350000000000001" x14ac:dyDescent="0.5">
      <c r="B17" s="596"/>
      <c r="C17" s="101">
        <v>49.4</v>
      </c>
      <c r="D17" s="101">
        <v>74.400000000000006</v>
      </c>
      <c r="E17" s="101">
        <v>42.8</v>
      </c>
      <c r="F17" s="101">
        <v>-2.8</v>
      </c>
      <c r="G17" s="101"/>
      <c r="H17" s="101">
        <v>195</v>
      </c>
      <c r="I17" s="102">
        <v>112.8</v>
      </c>
    </row>
    <row r="18" spans="2:9" ht="18.350000000000001" x14ac:dyDescent="0.5">
      <c r="B18" s="510">
        <v>1402</v>
      </c>
      <c r="C18" s="511"/>
      <c r="D18" s="512"/>
      <c r="E18" s="512"/>
      <c r="F18" s="512"/>
      <c r="G18" s="512"/>
      <c r="H18" s="512"/>
      <c r="I18" s="506"/>
    </row>
    <row r="19" spans="2:9" ht="18.350000000000001" x14ac:dyDescent="0.5">
      <c r="B19" s="507" t="s">
        <v>342</v>
      </c>
      <c r="C19" s="601">
        <v>1481</v>
      </c>
      <c r="D19" s="601">
        <v>214.5</v>
      </c>
      <c r="E19" s="601">
        <v>7454.2</v>
      </c>
      <c r="F19" s="601">
        <v>160.6</v>
      </c>
      <c r="G19" s="601"/>
      <c r="H19" s="601">
        <v>2995.7</v>
      </c>
      <c r="I19" s="87">
        <v>937.6</v>
      </c>
    </row>
    <row r="20" spans="2:9" ht="18.350000000000001" x14ac:dyDescent="0.5">
      <c r="B20" s="507"/>
      <c r="C20" s="470">
        <v>0</v>
      </c>
      <c r="D20" s="470">
        <v>10.7</v>
      </c>
      <c r="E20" s="470">
        <v>5.3</v>
      </c>
      <c r="F20" s="470">
        <v>250.7</v>
      </c>
      <c r="G20" s="470"/>
      <c r="H20" s="381">
        <v>4.5999999999999996</v>
      </c>
      <c r="I20" s="409">
        <v>-10.5</v>
      </c>
    </row>
    <row r="21" spans="2:9" ht="18.350000000000001" x14ac:dyDescent="0.5">
      <c r="B21" s="507" t="s">
        <v>305</v>
      </c>
      <c r="C21" s="601">
        <v>1481</v>
      </c>
      <c r="D21" s="601">
        <v>202.6</v>
      </c>
      <c r="E21" s="601">
        <v>7973.1</v>
      </c>
      <c r="F21" s="601">
        <v>310.3</v>
      </c>
      <c r="G21" s="601"/>
      <c r="H21" s="601">
        <v>4383.8</v>
      </c>
      <c r="I21" s="87">
        <v>827.2</v>
      </c>
    </row>
    <row r="22" spans="2:9" ht="18.350000000000001" x14ac:dyDescent="0.5">
      <c r="B22" s="507"/>
      <c r="C22" s="470">
        <v>0</v>
      </c>
      <c r="D22" s="470">
        <v>4.5</v>
      </c>
      <c r="E22" s="381">
        <v>12.6</v>
      </c>
      <c r="F22" s="381" t="s">
        <v>269</v>
      </c>
      <c r="G22" s="470"/>
      <c r="H22" s="470">
        <v>53</v>
      </c>
      <c r="I22" s="409">
        <v>-21</v>
      </c>
    </row>
    <row r="23" spans="2:9" ht="18.350000000000001" x14ac:dyDescent="0.5">
      <c r="B23" s="551" t="s">
        <v>335</v>
      </c>
      <c r="C23" s="616">
        <v>1481</v>
      </c>
      <c r="D23" s="616">
        <v>168.8</v>
      </c>
      <c r="E23" s="835">
        <v>8556.2000000000007</v>
      </c>
      <c r="F23" s="835">
        <v>143.1</v>
      </c>
      <c r="G23" s="616"/>
      <c r="H23" s="616">
        <v>5137.8</v>
      </c>
      <c r="I23" s="836">
        <v>1067.2</v>
      </c>
    </row>
    <row r="24" spans="2:9" ht="18.350000000000001" x14ac:dyDescent="0.5">
      <c r="B24" s="507"/>
      <c r="C24" s="470">
        <v>0</v>
      </c>
      <c r="D24" s="470">
        <v>-12.9</v>
      </c>
      <c r="E24" s="470">
        <v>20.8</v>
      </c>
      <c r="F24" s="381">
        <v>212.4</v>
      </c>
      <c r="G24" s="381"/>
      <c r="H24" s="381">
        <v>79.3</v>
      </c>
      <c r="I24" s="509">
        <v>1.9</v>
      </c>
    </row>
    <row r="25" spans="2:9" ht="18.350000000000001" x14ac:dyDescent="0.5">
      <c r="B25" s="551" t="s">
        <v>336</v>
      </c>
      <c r="C25" s="616">
        <v>1681</v>
      </c>
      <c r="D25" s="616">
        <v>191.9</v>
      </c>
      <c r="E25" s="616">
        <v>9167.5</v>
      </c>
      <c r="F25" s="835">
        <v>93.1</v>
      </c>
      <c r="G25" s="835"/>
      <c r="H25" s="835">
        <v>6082.3</v>
      </c>
      <c r="I25" s="388">
        <v>1631.2</v>
      </c>
    </row>
    <row r="26" spans="2:9" ht="18.350000000000001" x14ac:dyDescent="0.5">
      <c r="B26" s="507"/>
      <c r="C26" s="470">
        <v>13.5</v>
      </c>
      <c r="D26" s="470">
        <v>-1</v>
      </c>
      <c r="E26" s="470">
        <v>29.4</v>
      </c>
      <c r="F26" s="470">
        <v>103.3</v>
      </c>
      <c r="G26" s="470"/>
      <c r="H26" s="470">
        <v>112.3</v>
      </c>
      <c r="I26" s="409">
        <v>55.7</v>
      </c>
    </row>
    <row r="27" spans="2:9" ht="18.350000000000001" x14ac:dyDescent="0.5">
      <c r="B27" s="920">
        <v>1403</v>
      </c>
      <c r="C27" s="1009"/>
      <c r="D27" s="1022"/>
      <c r="E27" s="1009"/>
      <c r="F27" s="1009"/>
      <c r="G27" s="1009"/>
      <c r="H27" s="1009"/>
      <c r="I27" s="1030"/>
    </row>
    <row r="28" spans="2:9" ht="18.350000000000001" x14ac:dyDescent="0.5">
      <c r="B28" s="657" t="s">
        <v>342</v>
      </c>
      <c r="C28" s="531">
        <v>1681</v>
      </c>
      <c r="D28" s="532">
        <v>219.4</v>
      </c>
      <c r="E28" s="531">
        <v>9486.6</v>
      </c>
      <c r="F28" s="531">
        <v>3.4</v>
      </c>
      <c r="G28" s="531"/>
      <c r="H28" s="531">
        <v>5158.1000000000004</v>
      </c>
      <c r="I28" s="442">
        <v>1526.7</v>
      </c>
    </row>
    <row r="29" spans="2:9" ht="19" thickBot="1" x14ac:dyDescent="0.55000000000000004">
      <c r="B29" s="368"/>
      <c r="C29" s="95">
        <v>0</v>
      </c>
      <c r="D29" s="95">
        <v>14.3</v>
      </c>
      <c r="E29" s="95">
        <v>3.5</v>
      </c>
      <c r="F29" s="95">
        <v>-96.3</v>
      </c>
      <c r="G29" s="95"/>
      <c r="H29" s="95">
        <v>-15.2</v>
      </c>
      <c r="I29" s="103">
        <v>-6.4</v>
      </c>
    </row>
    <row r="30" spans="2:9" ht="18.350000000000001" x14ac:dyDescent="0.5">
      <c r="B30" s="569"/>
      <c r="C30" s="1066"/>
      <c r="D30" s="1299" t="s">
        <v>115</v>
      </c>
      <c r="E30" s="1299"/>
      <c r="F30" s="1299"/>
      <c r="G30" s="1065"/>
      <c r="H30" s="1066"/>
      <c r="I30" s="643"/>
    </row>
    <row r="31" spans="2:9" ht="18.350000000000001" x14ac:dyDescent="0.5">
      <c r="B31" s="1199">
        <v>1402</v>
      </c>
      <c r="C31" s="513"/>
      <c r="D31" s="513"/>
      <c r="E31" s="513"/>
      <c r="F31" s="513"/>
      <c r="G31" s="513"/>
      <c r="H31" s="513"/>
      <c r="I31" s="87"/>
    </row>
    <row r="32" spans="2:9" ht="18.350000000000001" x14ac:dyDescent="0.5">
      <c r="B32" s="552" t="s">
        <v>424</v>
      </c>
      <c r="C32" s="1151">
        <v>1481</v>
      </c>
      <c r="D32" s="1151">
        <v>166.7</v>
      </c>
      <c r="E32" s="1152">
        <v>8790.9</v>
      </c>
      <c r="F32" s="1152">
        <v>7.6</v>
      </c>
      <c r="G32" s="1152"/>
      <c r="H32" s="1152">
        <v>5579.6</v>
      </c>
      <c r="I32" s="1153">
        <v>1233.0999999999999</v>
      </c>
    </row>
    <row r="33" spans="2:10" ht="18.350000000000001" x14ac:dyDescent="0.5">
      <c r="B33" s="596"/>
      <c r="C33" s="1154">
        <v>27.6</v>
      </c>
      <c r="D33" s="1154">
        <v>78.3</v>
      </c>
      <c r="E33" s="1154">
        <v>33.1</v>
      </c>
      <c r="F33" s="1154">
        <v>-79.599999999999994</v>
      </c>
      <c r="G33" s="1154"/>
      <c r="H33" s="1154">
        <v>155.6</v>
      </c>
      <c r="I33" s="102">
        <v>38.6</v>
      </c>
    </row>
    <row r="34" spans="2:10" ht="18.350000000000001" x14ac:dyDescent="0.5">
      <c r="B34" s="596" t="s">
        <v>425</v>
      </c>
      <c r="C34" s="599">
        <v>1481</v>
      </c>
      <c r="D34" s="601">
        <v>168.4</v>
      </c>
      <c r="E34" s="601">
        <v>8975.7000000000007</v>
      </c>
      <c r="F34" s="599">
        <v>3.3</v>
      </c>
      <c r="G34" s="599"/>
      <c r="H34" s="599">
        <v>5452.4</v>
      </c>
      <c r="I34" s="87">
        <v>1368.8</v>
      </c>
    </row>
    <row r="35" spans="2:10" ht="18.350000000000001" x14ac:dyDescent="0.5">
      <c r="B35" s="596"/>
      <c r="C35" s="101">
        <v>20.5</v>
      </c>
      <c r="D35" s="101">
        <v>54.2</v>
      </c>
      <c r="E35" s="101">
        <v>31.3</v>
      </c>
      <c r="F35" s="101">
        <v>-29.8</v>
      </c>
      <c r="G35" s="101"/>
      <c r="H35" s="101">
        <v>116.3</v>
      </c>
      <c r="I35" s="102">
        <v>48.8</v>
      </c>
    </row>
    <row r="36" spans="2:10" ht="18.350000000000001" x14ac:dyDescent="0.5">
      <c r="B36" s="596" t="s">
        <v>426</v>
      </c>
      <c r="C36" s="599">
        <v>1681</v>
      </c>
      <c r="D36" s="601">
        <v>191.9</v>
      </c>
      <c r="E36" s="601">
        <v>9167.5</v>
      </c>
      <c r="F36" s="601">
        <v>93.1</v>
      </c>
      <c r="G36" s="601"/>
      <c r="H36" s="601">
        <v>6082.3</v>
      </c>
      <c r="I36" s="87">
        <v>1631.2</v>
      </c>
    </row>
    <row r="37" spans="2:10" ht="18.350000000000001" x14ac:dyDescent="0.5">
      <c r="B37" s="626"/>
      <c r="C37" s="470">
        <v>13.5</v>
      </c>
      <c r="D37" s="470">
        <v>-1</v>
      </c>
      <c r="E37" s="470">
        <v>29.4</v>
      </c>
      <c r="F37" s="470">
        <v>103.3</v>
      </c>
      <c r="G37" s="470"/>
      <c r="H37" s="470">
        <v>112.3</v>
      </c>
      <c r="I37" s="409">
        <v>55.7</v>
      </c>
    </row>
    <row r="38" spans="2:10" ht="18.350000000000001" x14ac:dyDescent="0.5">
      <c r="B38" s="1031">
        <v>1403</v>
      </c>
      <c r="C38" s="1029"/>
      <c r="D38" s="1032"/>
      <c r="E38" s="1029"/>
      <c r="F38" s="1033"/>
      <c r="G38" s="1033"/>
      <c r="H38" s="1155"/>
      <c r="I38" s="1034"/>
    </row>
    <row r="39" spans="2:10" ht="18.350000000000001" x14ac:dyDescent="0.5">
      <c r="B39" s="468" t="s">
        <v>472</v>
      </c>
      <c r="C39" s="445">
        <v>1681</v>
      </c>
      <c r="D39" s="445">
        <v>172.3</v>
      </c>
      <c r="E39" s="537">
        <v>9167.9</v>
      </c>
      <c r="F39" s="537">
        <v>3.6</v>
      </c>
      <c r="G39" s="537"/>
      <c r="H39" s="537">
        <v>5539.3</v>
      </c>
      <c r="I39" s="536">
        <v>1541.3</v>
      </c>
    </row>
    <row r="40" spans="2:10" ht="18.350000000000001" x14ac:dyDescent="0.5">
      <c r="B40" s="461"/>
      <c r="C40" s="369">
        <v>13.5</v>
      </c>
      <c r="D40" s="369">
        <v>-7.5</v>
      </c>
      <c r="E40" s="369">
        <v>26.9</v>
      </c>
      <c r="F40" s="369">
        <v>-97.9</v>
      </c>
      <c r="G40" s="369"/>
      <c r="H40" s="369">
        <v>102.7</v>
      </c>
      <c r="I40" s="105">
        <v>87.6</v>
      </c>
    </row>
    <row r="41" spans="2:10" ht="18.350000000000001" x14ac:dyDescent="0.5">
      <c r="B41" s="461" t="s">
        <v>473</v>
      </c>
      <c r="C41" s="92">
        <v>1681</v>
      </c>
      <c r="D41" s="77">
        <v>196.3</v>
      </c>
      <c r="E41" s="77">
        <v>9291.6</v>
      </c>
      <c r="F41" s="92">
        <v>3.1</v>
      </c>
      <c r="G41" s="92"/>
      <c r="H41" s="92">
        <v>5405.7</v>
      </c>
      <c r="I41" s="100">
        <v>1526.7</v>
      </c>
    </row>
    <row r="42" spans="2:10" ht="18.350000000000001" x14ac:dyDescent="0.5">
      <c r="B42" s="461"/>
      <c r="C42" s="104">
        <v>13.5</v>
      </c>
      <c r="D42" s="104">
        <v>-8</v>
      </c>
      <c r="E42" s="104">
        <v>26.8</v>
      </c>
      <c r="F42" s="104">
        <v>-98.9</v>
      </c>
      <c r="G42" s="104"/>
      <c r="H42" s="104">
        <v>64.5</v>
      </c>
      <c r="I42" s="105">
        <v>107</v>
      </c>
    </row>
    <row r="43" spans="2:10" ht="18.350000000000001" x14ac:dyDescent="0.5">
      <c r="B43" s="461" t="s">
        <v>474</v>
      </c>
      <c r="C43" s="92">
        <v>1681</v>
      </c>
      <c r="D43" s="77">
        <v>219.4</v>
      </c>
      <c r="E43" s="77">
        <v>9486.6</v>
      </c>
      <c r="F43" s="77">
        <v>3.4</v>
      </c>
      <c r="G43" s="77"/>
      <c r="H43" s="77">
        <v>5158.1000000000004</v>
      </c>
      <c r="I43" s="100">
        <v>1526.7</v>
      </c>
    </row>
    <row r="44" spans="2:10" ht="19" thickBot="1" x14ac:dyDescent="0.55000000000000004">
      <c r="B44" s="662"/>
      <c r="C44" s="95">
        <v>13.5</v>
      </c>
      <c r="D44" s="95">
        <v>2.2999999999999998</v>
      </c>
      <c r="E44" s="95">
        <v>27.3</v>
      </c>
      <c r="F44" s="95">
        <v>-97.9</v>
      </c>
      <c r="G44" s="95"/>
      <c r="H44" s="95">
        <v>72.2</v>
      </c>
      <c r="I44" s="103">
        <v>62.8</v>
      </c>
    </row>
    <row r="45" spans="2:10" ht="53.2" customHeight="1" x14ac:dyDescent="0.45">
      <c r="B45" s="1416" t="s">
        <v>338</v>
      </c>
      <c r="C45" s="1416"/>
      <c r="D45" s="1416"/>
      <c r="E45" s="1416"/>
      <c r="F45" s="1416"/>
      <c r="G45" s="1416"/>
      <c r="H45" s="1416"/>
      <c r="I45" s="1416"/>
    </row>
    <row r="46" spans="2:10" ht="46.5" customHeight="1" x14ac:dyDescent="0.45">
      <c r="B46" s="1418" t="s">
        <v>451</v>
      </c>
      <c r="C46" s="1418"/>
      <c r="D46" s="1418"/>
      <c r="E46" s="1418"/>
      <c r="F46" s="1418"/>
      <c r="G46" s="1418"/>
      <c r="H46" s="1418"/>
      <c r="I46" s="1418"/>
      <c r="J46" s="1071"/>
    </row>
    <row r="47" spans="2:10" ht="32.25" customHeight="1" x14ac:dyDescent="0.3">
      <c r="B47" s="1401" t="s">
        <v>441</v>
      </c>
      <c r="C47" s="1401"/>
      <c r="D47" s="1401"/>
      <c r="E47" s="1401"/>
      <c r="F47" s="1401"/>
      <c r="G47" s="1401"/>
      <c r="H47" s="1401"/>
      <c r="I47" s="1401"/>
      <c r="J47" s="880"/>
    </row>
    <row r="48" spans="2:10" ht="15.75" customHeight="1" x14ac:dyDescent="0.45">
      <c r="B48" s="1073"/>
      <c r="C48" s="1073"/>
      <c r="D48" s="1073"/>
      <c r="E48" s="1073"/>
      <c r="F48" s="1073"/>
      <c r="G48" s="1073"/>
      <c r="H48" s="1073"/>
      <c r="I48" s="1073"/>
    </row>
    <row r="49" spans="2:10" ht="18.350000000000001" x14ac:dyDescent="0.5">
      <c r="B49" s="1059"/>
      <c r="C49" s="1059"/>
      <c r="D49" s="1059"/>
      <c r="E49" s="1059"/>
      <c r="F49" s="1059"/>
      <c r="G49" s="1059"/>
      <c r="H49" s="1059"/>
      <c r="I49" s="415" t="s">
        <v>301</v>
      </c>
    </row>
    <row r="50" spans="2:10" ht="15.05" customHeight="1" x14ac:dyDescent="0.5">
      <c r="B50" s="1059"/>
      <c r="C50" s="1059"/>
      <c r="D50" s="1059"/>
      <c r="E50" s="1059"/>
      <c r="F50" s="1059"/>
      <c r="G50" s="1059"/>
      <c r="H50" s="1059"/>
      <c r="I50" s="415" t="s">
        <v>470</v>
      </c>
      <c r="J50" s="410"/>
    </row>
    <row r="51" spans="2:10" ht="19.5" customHeight="1" x14ac:dyDescent="0.5">
      <c r="B51" s="1059"/>
      <c r="C51" s="1059"/>
      <c r="D51" s="1059"/>
      <c r="E51" s="1059"/>
      <c r="F51" s="1059"/>
      <c r="G51" s="1059"/>
      <c r="H51" s="1059"/>
      <c r="I51" s="415" t="s">
        <v>302</v>
      </c>
    </row>
    <row r="52" spans="2:10" ht="19.5" customHeight="1" x14ac:dyDescent="0.65">
      <c r="B52" s="1059"/>
      <c r="C52" s="1059"/>
      <c r="D52" s="1059"/>
      <c r="E52" s="1059"/>
      <c r="F52" s="1059"/>
      <c r="G52" s="1059"/>
      <c r="H52" s="1059"/>
      <c r="I52" s="564">
        <v>23</v>
      </c>
    </row>
    <row r="53" spans="2:10" ht="19.5" customHeight="1" x14ac:dyDescent="0.45">
      <c r="B53" s="1417"/>
      <c r="C53" s="1266"/>
      <c r="D53" s="1266"/>
      <c r="E53" s="1266"/>
      <c r="F53" s="1266"/>
      <c r="G53" s="1266"/>
      <c r="H53" s="1266"/>
      <c r="I53" s="1266"/>
    </row>
    <row r="54" spans="2:10" ht="19.5" customHeight="1" x14ac:dyDescent="0.45">
      <c r="B54" s="1266"/>
      <c r="C54" s="1266"/>
      <c r="D54" s="1266"/>
      <c r="E54" s="1266"/>
      <c r="F54" s="1266"/>
      <c r="G54" s="1266"/>
      <c r="H54" s="1266"/>
      <c r="I54" s="1266"/>
    </row>
    <row r="55" spans="2:10" ht="19.5" customHeight="1" x14ac:dyDescent="0.3">
      <c r="B55" s="299"/>
      <c r="C55" s="299"/>
      <c r="D55" s="299"/>
      <c r="E55" s="299"/>
      <c r="F55" s="299"/>
      <c r="G55" s="299"/>
      <c r="H55" s="299"/>
      <c r="I55" s="299"/>
    </row>
    <row r="56" spans="2:10" ht="20.95" customHeight="1" x14ac:dyDescent="0.3"/>
  </sheetData>
  <mergeCells count="15">
    <mergeCell ref="B47:I47"/>
    <mergeCell ref="B53:I53"/>
    <mergeCell ref="B54:I54"/>
    <mergeCell ref="H3:I3"/>
    <mergeCell ref="D5:F5"/>
    <mergeCell ref="D14:F14"/>
    <mergeCell ref="D30:F30"/>
    <mergeCell ref="B45:I45"/>
    <mergeCell ref="B46:I46"/>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5BD8-7657-4DDA-8DB0-D081C61064C3}">
  <dimension ref="B1:J54"/>
  <sheetViews>
    <sheetView rightToLeft="1" view="pageBreakPreview" zoomScaleNormal="100" zoomScaleSheetLayoutView="100" workbookViewId="0">
      <selection activeCell="J13" sqref="J13"/>
    </sheetView>
  </sheetViews>
  <sheetFormatPr defaultColWidth="9" defaultRowHeight="15.05" x14ac:dyDescent="0.3"/>
  <cols>
    <col min="1" max="1" width="1.6640625" style="554" customWidth="1"/>
    <col min="2" max="2" width="19.21875" style="554" customWidth="1"/>
    <col min="3" max="3" width="23.6640625" style="554" customWidth="1"/>
    <col min="4" max="4" width="22" style="554" customWidth="1"/>
    <col min="5" max="5" width="24.88671875" style="554" customWidth="1"/>
    <col min="6" max="6" width="3.77734375" style="554" customWidth="1"/>
    <col min="7" max="16384" width="9" style="554"/>
  </cols>
  <sheetData>
    <row r="1" spans="2:10" ht="15.75" thickBot="1" x14ac:dyDescent="0.35"/>
    <row r="2" spans="2:10" ht="23.6" thickBot="1" x14ac:dyDescent="0.7">
      <c r="B2" s="1253" t="s">
        <v>214</v>
      </c>
      <c r="C2" s="1419"/>
      <c r="D2" s="556"/>
      <c r="E2" s="557" t="s">
        <v>134</v>
      </c>
    </row>
    <row r="3" spans="2:10" ht="64" customHeight="1" thickBot="1" x14ac:dyDescent="0.55000000000000004">
      <c r="B3" s="136"/>
      <c r="C3" s="1072" t="s">
        <v>252</v>
      </c>
      <c r="D3" s="1072" t="s">
        <v>132</v>
      </c>
      <c r="E3" s="137" t="s">
        <v>133</v>
      </c>
    </row>
    <row r="4" spans="2:10" ht="16.55" customHeight="1" x14ac:dyDescent="0.5">
      <c r="B4" s="569"/>
      <c r="C4" s="1295" t="s">
        <v>114</v>
      </c>
      <c r="D4" s="1297"/>
      <c r="E4" s="566"/>
    </row>
    <row r="5" spans="2:10" ht="16.55" customHeight="1" x14ac:dyDescent="0.5">
      <c r="B5" s="596">
        <v>1399</v>
      </c>
      <c r="C5" s="599">
        <v>6.2</v>
      </c>
      <c r="D5" s="599">
        <v>8.8000000000000007</v>
      </c>
      <c r="E5" s="87">
        <v>6.7</v>
      </c>
    </row>
    <row r="6" spans="2:10" ht="16.55" customHeight="1" x14ac:dyDescent="0.5">
      <c r="B6" s="596"/>
      <c r="C6" s="101">
        <v>-27.9</v>
      </c>
      <c r="D6" s="101">
        <v>-17</v>
      </c>
      <c r="E6" s="102">
        <v>-25.6</v>
      </c>
    </row>
    <row r="7" spans="2:10" ht="16.55" customHeight="1" x14ac:dyDescent="0.5">
      <c r="B7" s="593">
        <v>1400</v>
      </c>
      <c r="C7" s="204">
        <v>4.8</v>
      </c>
      <c r="D7" s="204">
        <v>10.8</v>
      </c>
      <c r="E7" s="205">
        <v>6.1</v>
      </c>
    </row>
    <row r="8" spans="2:10" ht="16.55" customHeight="1" x14ac:dyDescent="0.5">
      <c r="B8" s="603"/>
      <c r="C8" s="218">
        <v>-22.6</v>
      </c>
      <c r="D8" s="218">
        <v>22.7</v>
      </c>
      <c r="E8" s="219">
        <v>-9</v>
      </c>
    </row>
    <row r="9" spans="2:10" ht="16.55" customHeight="1" x14ac:dyDescent="0.5">
      <c r="B9" s="596">
        <v>1401</v>
      </c>
      <c r="C9" s="599">
        <v>4.4000000000000004</v>
      </c>
      <c r="D9" s="599">
        <v>16.600000000000001</v>
      </c>
      <c r="E9" s="87">
        <v>6.9</v>
      </c>
      <c r="J9" s="42"/>
    </row>
    <row r="10" spans="2:10" ht="16.55" customHeight="1" x14ac:dyDescent="0.5">
      <c r="B10" s="626"/>
      <c r="C10" s="381">
        <v>-8.3000000000000007</v>
      </c>
      <c r="D10" s="381">
        <v>53.7</v>
      </c>
      <c r="E10" s="509">
        <v>13.1</v>
      </c>
    </row>
    <row r="11" spans="2:10" ht="16.55" customHeight="1" x14ac:dyDescent="0.5">
      <c r="B11" s="551">
        <v>1402</v>
      </c>
      <c r="C11" s="834">
        <v>6.5</v>
      </c>
      <c r="D11" s="834">
        <v>19.899999999999999</v>
      </c>
      <c r="E11" s="388">
        <v>8.8000000000000007</v>
      </c>
    </row>
    <row r="12" spans="2:10" ht="16.55" customHeight="1" thickBot="1" x14ac:dyDescent="0.55000000000000004">
      <c r="B12" s="72"/>
      <c r="C12" s="1086">
        <v>47.7</v>
      </c>
      <c r="D12" s="1086">
        <v>19.899999999999999</v>
      </c>
      <c r="E12" s="1087">
        <v>27.5</v>
      </c>
    </row>
    <row r="13" spans="2:10" ht="16.55" customHeight="1" x14ac:dyDescent="0.5">
      <c r="B13" s="569"/>
      <c r="C13" s="1420" t="s">
        <v>114</v>
      </c>
      <c r="D13" s="1421"/>
      <c r="E13" s="86"/>
    </row>
    <row r="14" spans="2:10" ht="16.55" customHeight="1" x14ac:dyDescent="0.5">
      <c r="B14" s="603">
        <v>1401</v>
      </c>
      <c r="C14" s="218"/>
      <c r="D14" s="218"/>
      <c r="E14" s="219"/>
    </row>
    <row r="15" spans="2:10" ht="16.55" customHeight="1" x14ac:dyDescent="0.5">
      <c r="B15" s="596" t="s">
        <v>3</v>
      </c>
      <c r="C15" s="599">
        <v>4.4000000000000004</v>
      </c>
      <c r="D15" s="599">
        <v>16.600000000000001</v>
      </c>
      <c r="E15" s="87">
        <v>6.9</v>
      </c>
    </row>
    <row r="16" spans="2:10" ht="16.55" customHeight="1" x14ac:dyDescent="0.5">
      <c r="B16" s="626"/>
      <c r="C16" s="381">
        <v>-8.3000000000000007</v>
      </c>
      <c r="D16" s="381">
        <v>53.7</v>
      </c>
      <c r="E16" s="409">
        <v>13.1</v>
      </c>
    </row>
    <row r="17" spans="2:5" ht="16.55" customHeight="1" x14ac:dyDescent="0.5">
      <c r="B17" s="596">
        <v>1402</v>
      </c>
      <c r="C17" s="101"/>
      <c r="D17" s="101"/>
      <c r="E17" s="102"/>
    </row>
    <row r="18" spans="2:5" ht="16.55" customHeight="1" x14ac:dyDescent="0.5">
      <c r="B18" s="626" t="s">
        <v>342</v>
      </c>
      <c r="C18" s="599">
        <v>4.9000000000000004</v>
      </c>
      <c r="D18" s="599">
        <v>16.899999999999999</v>
      </c>
      <c r="E18" s="87">
        <v>7.2</v>
      </c>
    </row>
    <row r="19" spans="2:5" ht="16.55" customHeight="1" x14ac:dyDescent="0.5">
      <c r="B19" s="671"/>
      <c r="C19" s="514">
        <v>11.4</v>
      </c>
      <c r="D19" s="515">
        <v>1.8</v>
      </c>
      <c r="E19" s="516">
        <v>4.3</v>
      </c>
    </row>
    <row r="20" spans="2:5" ht="16.55" customHeight="1" x14ac:dyDescent="0.5">
      <c r="B20" s="626" t="s">
        <v>305</v>
      </c>
      <c r="C20" s="599">
        <v>5.3</v>
      </c>
      <c r="D20" s="599">
        <v>16.5</v>
      </c>
      <c r="E20" s="87">
        <v>7.3</v>
      </c>
    </row>
    <row r="21" spans="2:5" ht="16.55" customHeight="1" x14ac:dyDescent="0.5">
      <c r="B21" s="626"/>
      <c r="C21" s="514">
        <v>20.5</v>
      </c>
      <c r="D21" s="515">
        <v>-0.6</v>
      </c>
      <c r="E21" s="516">
        <v>5.8</v>
      </c>
    </row>
    <row r="22" spans="2:5" ht="16.55" customHeight="1" x14ac:dyDescent="0.5">
      <c r="B22" s="551" t="s">
        <v>335</v>
      </c>
      <c r="C22" s="379">
        <v>6</v>
      </c>
      <c r="D22" s="834">
        <v>19.600000000000001</v>
      </c>
      <c r="E22" s="388">
        <v>8.3000000000000007</v>
      </c>
    </row>
    <row r="23" spans="2:5" ht="16.55" customHeight="1" x14ac:dyDescent="0.5">
      <c r="B23" s="626"/>
      <c r="C23" s="515">
        <v>36.4</v>
      </c>
      <c r="D23" s="514">
        <v>18.100000000000001</v>
      </c>
      <c r="E23" s="516">
        <v>20.3</v>
      </c>
    </row>
    <row r="24" spans="2:5" ht="16.55" customHeight="1" x14ac:dyDescent="0.5">
      <c r="B24" s="551" t="s">
        <v>336</v>
      </c>
      <c r="C24" s="834">
        <v>6.5</v>
      </c>
      <c r="D24" s="379">
        <v>19.899999999999999</v>
      </c>
      <c r="E24" s="388">
        <v>8.8000000000000007</v>
      </c>
    </row>
    <row r="25" spans="2:5" ht="16.55" customHeight="1" x14ac:dyDescent="0.5">
      <c r="B25" s="671"/>
      <c r="C25" s="515">
        <v>47.7</v>
      </c>
      <c r="D25" s="514">
        <v>19.899999999999999</v>
      </c>
      <c r="E25" s="1156">
        <v>27.5</v>
      </c>
    </row>
    <row r="26" spans="2:5" ht="16.55" customHeight="1" x14ac:dyDescent="0.5">
      <c r="B26" s="374">
        <v>1403</v>
      </c>
      <c r="C26" s="1074"/>
      <c r="D26" s="1074"/>
      <c r="E26" s="1075"/>
    </row>
    <row r="27" spans="2:5" ht="16.55" customHeight="1" x14ac:dyDescent="0.5">
      <c r="B27" s="657" t="s">
        <v>342</v>
      </c>
      <c r="C27" s="92">
        <v>7.3</v>
      </c>
      <c r="D27" s="92">
        <v>21.5</v>
      </c>
      <c r="E27" s="100">
        <v>10.7</v>
      </c>
    </row>
    <row r="28" spans="2:5" ht="16.55" customHeight="1" thickBot="1" x14ac:dyDescent="0.55000000000000004">
      <c r="B28" s="662"/>
      <c r="C28" s="107">
        <v>12.3</v>
      </c>
      <c r="D28" s="107">
        <v>8</v>
      </c>
      <c r="E28" s="108">
        <v>21.6</v>
      </c>
    </row>
    <row r="29" spans="2:5" ht="16.55" customHeight="1" x14ac:dyDescent="0.5">
      <c r="B29" s="569"/>
      <c r="C29" s="1420" t="s">
        <v>115</v>
      </c>
      <c r="D29" s="1421"/>
      <c r="E29" s="86"/>
    </row>
    <row r="30" spans="2:5" ht="16.55" customHeight="1" x14ac:dyDescent="0.5">
      <c r="B30" s="517">
        <v>1402</v>
      </c>
      <c r="C30" s="518"/>
      <c r="D30" s="518"/>
      <c r="E30" s="519"/>
    </row>
    <row r="31" spans="2:5" ht="16.55" customHeight="1" x14ac:dyDescent="0.5">
      <c r="B31" s="1157" t="s">
        <v>424</v>
      </c>
      <c r="C31" s="801">
        <v>7.8</v>
      </c>
      <c r="D31" s="1158">
        <v>21.8</v>
      </c>
      <c r="E31" s="1153">
        <v>10.199999999999999</v>
      </c>
    </row>
    <row r="32" spans="2:5" ht="16.55" customHeight="1" x14ac:dyDescent="0.5">
      <c r="B32" s="596"/>
      <c r="C32" s="101">
        <v>56</v>
      </c>
      <c r="D32" s="101">
        <v>4.3</v>
      </c>
      <c r="E32" s="102">
        <v>29.1</v>
      </c>
    </row>
    <row r="33" spans="2:5" ht="16.55" customHeight="1" x14ac:dyDescent="0.5">
      <c r="B33" s="596" t="s">
        <v>425</v>
      </c>
      <c r="C33" s="599">
        <v>7.4</v>
      </c>
      <c r="D33" s="599">
        <v>20.8</v>
      </c>
      <c r="E33" s="87">
        <v>9.6999999999999993</v>
      </c>
    </row>
    <row r="34" spans="2:5" ht="16.55" customHeight="1" x14ac:dyDescent="0.5">
      <c r="B34" s="596"/>
      <c r="C34" s="101">
        <v>32.1</v>
      </c>
      <c r="D34" s="101">
        <v>-5.9</v>
      </c>
      <c r="E34" s="102">
        <v>14.1</v>
      </c>
    </row>
    <row r="35" spans="2:5" ht="16.55" customHeight="1" x14ac:dyDescent="0.5">
      <c r="B35" s="596" t="s">
        <v>426</v>
      </c>
      <c r="C35" s="599">
        <v>6.5</v>
      </c>
      <c r="D35" s="599">
        <v>19.899999999999999</v>
      </c>
      <c r="E35" s="87">
        <v>8.8000000000000007</v>
      </c>
    </row>
    <row r="36" spans="2:5" ht="16.55" customHeight="1" x14ac:dyDescent="0.5">
      <c r="B36" s="1159"/>
      <c r="C36" s="514">
        <v>47.7</v>
      </c>
      <c r="D36" s="514">
        <v>19.899999999999999</v>
      </c>
      <c r="E36" s="516">
        <v>27.5</v>
      </c>
    </row>
    <row r="37" spans="2:5" ht="16.55" customHeight="1" x14ac:dyDescent="0.5">
      <c r="B37" s="1035">
        <v>1403</v>
      </c>
      <c r="C37" s="1036"/>
      <c r="D37" s="1160"/>
      <c r="E37" s="1037"/>
    </row>
    <row r="38" spans="2:5" ht="16.55" customHeight="1" x14ac:dyDescent="0.5">
      <c r="B38" s="468" t="s">
        <v>472</v>
      </c>
      <c r="C38" s="446">
        <v>7</v>
      </c>
      <c r="D38" s="446">
        <v>17.3</v>
      </c>
      <c r="E38" s="536">
        <v>9.3000000000000007</v>
      </c>
    </row>
    <row r="39" spans="2:5" ht="16.55" customHeight="1" x14ac:dyDescent="0.5">
      <c r="B39" s="461"/>
      <c r="C39" s="104">
        <v>48.9</v>
      </c>
      <c r="D39" s="104">
        <v>2.4</v>
      </c>
      <c r="E39" s="105">
        <v>31</v>
      </c>
    </row>
    <row r="40" spans="2:5" ht="16.55" customHeight="1" x14ac:dyDescent="0.5">
      <c r="B40" s="461" t="s">
        <v>473</v>
      </c>
      <c r="C40" s="92">
        <v>7.3</v>
      </c>
      <c r="D40" s="92">
        <v>24.6</v>
      </c>
      <c r="E40" s="100">
        <v>11.5</v>
      </c>
    </row>
    <row r="41" spans="2:5" ht="16.55" customHeight="1" x14ac:dyDescent="0.5">
      <c r="B41" s="461"/>
      <c r="C41" s="104">
        <v>43.1</v>
      </c>
      <c r="D41" s="104">
        <v>55.7</v>
      </c>
      <c r="E41" s="105">
        <v>59.7</v>
      </c>
    </row>
    <row r="42" spans="2:5" ht="16.55" customHeight="1" x14ac:dyDescent="0.5">
      <c r="B42" s="461" t="s">
        <v>474</v>
      </c>
      <c r="C42" s="92">
        <v>7.3</v>
      </c>
      <c r="D42" s="92">
        <v>21.5</v>
      </c>
      <c r="E42" s="100">
        <v>10.7</v>
      </c>
    </row>
    <row r="43" spans="2:5" ht="16.55" customHeight="1" thickBot="1" x14ac:dyDescent="0.55000000000000004">
      <c r="B43" s="106"/>
      <c r="C43" s="107">
        <v>49</v>
      </c>
      <c r="D43" s="107">
        <v>27.2</v>
      </c>
      <c r="E43" s="108">
        <v>48.6</v>
      </c>
    </row>
    <row r="44" spans="2:5" ht="16.55" customHeight="1" x14ac:dyDescent="0.45">
      <c r="B44" s="1279" t="s">
        <v>222</v>
      </c>
      <c r="C44" s="1279"/>
      <c r="D44" s="1279"/>
      <c r="E44" s="1279"/>
    </row>
    <row r="45" spans="2:5" ht="16.55" customHeight="1" x14ac:dyDescent="0.45">
      <c r="B45" s="1266" t="s">
        <v>223</v>
      </c>
      <c r="C45" s="1266"/>
      <c r="D45" s="1266"/>
      <c r="E45" s="1266"/>
    </row>
    <row r="46" spans="2:5" ht="16.55" customHeight="1" x14ac:dyDescent="0.45">
      <c r="B46" s="1059"/>
      <c r="C46" s="1059"/>
      <c r="D46" s="1059"/>
      <c r="E46" s="1059"/>
    </row>
    <row r="47" spans="2:5" ht="17.2" customHeight="1" x14ac:dyDescent="0.5">
      <c r="B47" s="1059"/>
      <c r="C47" s="1059"/>
      <c r="D47" s="1059"/>
      <c r="E47" s="417" t="s">
        <v>301</v>
      </c>
    </row>
    <row r="48" spans="2:5" ht="17.2" customHeight="1" x14ac:dyDescent="0.5">
      <c r="B48" s="1059"/>
      <c r="C48" s="1059"/>
      <c r="D48" s="1059"/>
      <c r="E48" s="417" t="s">
        <v>470</v>
      </c>
    </row>
    <row r="49" spans="2:6" ht="18.350000000000001" x14ac:dyDescent="0.5">
      <c r="B49" s="1059"/>
      <c r="C49" s="1059"/>
      <c r="D49" s="1059"/>
      <c r="E49" s="417" t="s">
        <v>302</v>
      </c>
    </row>
    <row r="50" spans="2:6" ht="22.25" x14ac:dyDescent="0.65">
      <c r="B50" s="1059"/>
      <c r="C50" s="1059"/>
      <c r="D50" s="1059"/>
      <c r="E50" s="702">
        <v>24</v>
      </c>
    </row>
    <row r="51" spans="2:6" ht="17.05" x14ac:dyDescent="0.45">
      <c r="B51" s="1059"/>
      <c r="C51" s="1059"/>
      <c r="D51" s="1059"/>
      <c r="E51" s="1059"/>
    </row>
    <row r="52" spans="2:6" ht="17.05" x14ac:dyDescent="0.45">
      <c r="B52" s="1059"/>
      <c r="C52" s="1059"/>
      <c r="D52" s="1059"/>
      <c r="E52" s="1059"/>
    </row>
    <row r="54" spans="2:6" ht="17.7" x14ac:dyDescent="0.5">
      <c r="F54" s="628"/>
    </row>
  </sheetData>
  <mergeCells count="6">
    <mergeCell ref="B45:E45"/>
    <mergeCell ref="B2:C2"/>
    <mergeCell ref="C4:D4"/>
    <mergeCell ref="C13:D13"/>
    <mergeCell ref="C29:D29"/>
    <mergeCell ref="B44:E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38712-7B73-48F4-9DCD-4A962F6A2C5E}">
  <dimension ref="B1:M54"/>
  <sheetViews>
    <sheetView rightToLeft="1" view="pageBreakPreview" zoomScaleNormal="100" zoomScaleSheetLayoutView="100" workbookViewId="0">
      <selection activeCell="J27" sqref="J27"/>
    </sheetView>
  </sheetViews>
  <sheetFormatPr defaultColWidth="9" defaultRowHeight="15.05" x14ac:dyDescent="0.3"/>
  <cols>
    <col min="1" max="1" width="4.44140625" style="554" customWidth="1"/>
    <col min="2" max="2" width="17.6640625" style="554" customWidth="1"/>
    <col min="3" max="4" width="10.33203125" style="554" bestFit="1" customWidth="1"/>
    <col min="5" max="5" width="9.33203125" style="554" customWidth="1"/>
    <col min="6" max="6" width="14.33203125" style="554" customWidth="1"/>
    <col min="7" max="7" width="12" style="554" customWidth="1"/>
    <col min="8" max="9" width="9" style="554"/>
    <col min="10" max="10" width="9" style="554" customWidth="1"/>
    <col min="11" max="11" width="13.33203125" style="554" customWidth="1"/>
    <col min="12" max="12" width="14.88671875" style="554" customWidth="1"/>
    <col min="13" max="13" width="3.77734375" style="554" customWidth="1"/>
    <col min="14" max="16384" width="9" style="554"/>
  </cols>
  <sheetData>
    <row r="1" spans="2:12" ht="15.75" thickBot="1" x14ac:dyDescent="0.35"/>
    <row r="2" spans="2:12" ht="23.6" thickBot="1" x14ac:dyDescent="0.7">
      <c r="B2" s="720" t="s">
        <v>135</v>
      </c>
      <c r="C2" s="556"/>
      <c r="D2" s="556"/>
      <c r="E2" s="556"/>
      <c r="F2" s="556"/>
      <c r="G2" s="556"/>
      <c r="H2" s="556"/>
      <c r="I2" s="556"/>
      <c r="J2" s="556"/>
      <c r="K2" s="556"/>
      <c r="L2" s="557" t="s">
        <v>11</v>
      </c>
    </row>
    <row r="3" spans="2:12" ht="19.649999999999999" thickBot="1" x14ac:dyDescent="0.35">
      <c r="B3" s="1422" t="s">
        <v>208</v>
      </c>
      <c r="C3" s="1271" t="s">
        <v>144</v>
      </c>
      <c r="D3" s="1271"/>
      <c r="E3" s="1271"/>
      <c r="F3" s="1269" t="s">
        <v>138</v>
      </c>
      <c r="G3" s="1271" t="s">
        <v>139</v>
      </c>
      <c r="H3" s="1271" t="s">
        <v>141</v>
      </c>
      <c r="I3" s="1271"/>
      <c r="J3" s="1271"/>
      <c r="K3" s="1269" t="s">
        <v>142</v>
      </c>
      <c r="L3" s="1282" t="s">
        <v>143</v>
      </c>
    </row>
    <row r="4" spans="2:12" ht="53.2" customHeight="1" thickBot="1" x14ac:dyDescent="0.35">
      <c r="B4" s="1423"/>
      <c r="C4" s="719" t="s">
        <v>18</v>
      </c>
      <c r="D4" s="721" t="s">
        <v>136</v>
      </c>
      <c r="E4" s="721" t="s">
        <v>137</v>
      </c>
      <c r="F4" s="1281"/>
      <c r="G4" s="1281"/>
      <c r="H4" s="135" t="s">
        <v>18</v>
      </c>
      <c r="I4" s="132" t="s">
        <v>420</v>
      </c>
      <c r="J4" s="721" t="s">
        <v>140</v>
      </c>
      <c r="K4" s="1281"/>
      <c r="L4" s="1334"/>
    </row>
    <row r="5" spans="2:12" ht="18.350000000000001" x14ac:dyDescent="0.5">
      <c r="B5" s="109">
        <v>1399</v>
      </c>
      <c r="C5" s="599">
        <v>2791.6488577149221</v>
      </c>
      <c r="D5" s="599">
        <v>2067.8113092517415</v>
      </c>
      <c r="E5" s="599">
        <v>723.83754846318107</v>
      </c>
      <c r="F5" s="599">
        <v>4547.0132614463728</v>
      </c>
      <c r="G5" s="599">
        <v>-1755.3644037314505</v>
      </c>
      <c r="H5" s="599">
        <v>402.55198595165598</v>
      </c>
      <c r="I5" s="599">
        <v>387.08941777972399</v>
      </c>
      <c r="J5" s="599">
        <v>15.462568171931991</v>
      </c>
      <c r="K5" s="599">
        <v>774.68510395033593</v>
      </c>
      <c r="L5" s="87">
        <v>-372.13311799867995</v>
      </c>
    </row>
    <row r="6" spans="2:12" ht="18.350000000000001" x14ac:dyDescent="0.5">
      <c r="B6" s="109"/>
      <c r="C6" s="216">
        <v>28.539077645087531</v>
      </c>
      <c r="D6" s="216">
        <v>28.560347943911836</v>
      </c>
      <c r="E6" s="216">
        <v>28.478352814709979</v>
      </c>
      <c r="F6" s="216">
        <v>35.011345674372052</v>
      </c>
      <c r="G6" s="216"/>
      <c r="H6" s="214">
        <v>-15.367899342125398</v>
      </c>
      <c r="I6" s="214">
        <v>-17.773447936146525</v>
      </c>
      <c r="J6" s="216">
        <v>216.23035515102623</v>
      </c>
      <c r="K6" s="216">
        <v>52.994944607020926</v>
      </c>
      <c r="L6" s="194"/>
    </row>
    <row r="7" spans="2:12" ht="18.350000000000001" x14ac:dyDescent="0.5">
      <c r="B7" s="235">
        <v>1400</v>
      </c>
      <c r="C7" s="599">
        <v>4965.7760889134279</v>
      </c>
      <c r="D7" s="599">
        <v>3258.6047334835689</v>
      </c>
      <c r="E7" s="599">
        <v>1707.171355429859</v>
      </c>
      <c r="F7" s="599">
        <v>8091.7841356609497</v>
      </c>
      <c r="G7" s="599">
        <v>-3126.0080467475223</v>
      </c>
      <c r="H7" s="599">
        <v>2400.2773760873379</v>
      </c>
      <c r="I7" s="599">
        <v>2372.1160566810981</v>
      </c>
      <c r="J7" s="599">
        <v>28.161319406239727</v>
      </c>
      <c r="K7" s="599">
        <v>1409.0206367146297</v>
      </c>
      <c r="L7" s="87">
        <v>991.25673937270813</v>
      </c>
    </row>
    <row r="8" spans="2:12" ht="18.350000000000001" x14ac:dyDescent="0.5">
      <c r="B8" s="328"/>
      <c r="C8" s="216">
        <v>77.879681221015659</v>
      </c>
      <c r="D8" s="216">
        <v>57.587141481624258</v>
      </c>
      <c r="E8" s="216">
        <v>135.85006871423673</v>
      </c>
      <c r="F8" s="216">
        <v>77.958225991340299</v>
      </c>
      <c r="G8" s="216"/>
      <c r="H8" s="216">
        <v>496.265193031639</v>
      </c>
      <c r="I8" s="216" t="s">
        <v>269</v>
      </c>
      <c r="J8" s="216">
        <v>82.125757462196987</v>
      </c>
      <c r="K8" s="216">
        <v>81.883016664402021</v>
      </c>
      <c r="L8" s="87"/>
    </row>
    <row r="9" spans="2:12" ht="18.350000000000001" x14ac:dyDescent="0.5">
      <c r="B9" s="109">
        <v>1401</v>
      </c>
      <c r="C9" s="599">
        <v>6963.5297016108461</v>
      </c>
      <c r="D9" s="599">
        <v>5313.9120875701683</v>
      </c>
      <c r="E9" s="599">
        <v>1649.6176140406787</v>
      </c>
      <c r="F9" s="599">
        <v>11311.367038943441</v>
      </c>
      <c r="G9" s="599">
        <v>-4909.119337332595</v>
      </c>
      <c r="H9" s="599">
        <v>4507.691371648395</v>
      </c>
      <c r="I9" s="599">
        <v>4444.9969751297258</v>
      </c>
      <c r="J9" s="599">
        <v>62.694396518669237</v>
      </c>
      <c r="K9" s="599">
        <v>2549.3487860000005</v>
      </c>
      <c r="L9" s="87">
        <v>1958.342585648395</v>
      </c>
    </row>
    <row r="10" spans="2:12" ht="18.350000000000001" x14ac:dyDescent="0.5">
      <c r="B10" s="775"/>
      <c r="C10" s="776">
        <v>40.230440860142579</v>
      </c>
      <c r="D10" s="776">
        <v>63.073232938239784</v>
      </c>
      <c r="E10" s="727">
        <v>-3.3712925891196477</v>
      </c>
      <c r="F10" s="776">
        <v>39.788294513364576</v>
      </c>
      <c r="G10" s="776"/>
      <c r="H10" s="776">
        <v>87.798769282087164</v>
      </c>
      <c r="I10" s="776">
        <v>87.385307839822133</v>
      </c>
      <c r="J10" s="776">
        <v>122.62592037778597</v>
      </c>
      <c r="K10" s="776">
        <v>80.930549884935601</v>
      </c>
      <c r="L10" s="777"/>
    </row>
    <row r="11" spans="2:12" ht="18.350000000000001" x14ac:dyDescent="0.5">
      <c r="B11" s="952">
        <v>1402</v>
      </c>
      <c r="C11" s="465" t="s">
        <v>247</v>
      </c>
      <c r="D11" s="465" t="s">
        <v>247</v>
      </c>
      <c r="E11" s="465" t="s">
        <v>247</v>
      </c>
      <c r="F11" s="465" t="s">
        <v>247</v>
      </c>
      <c r="G11" s="465" t="s">
        <v>247</v>
      </c>
      <c r="H11" s="465" t="s">
        <v>247</v>
      </c>
      <c r="I11" s="465" t="s">
        <v>247</v>
      </c>
      <c r="J11" s="465" t="s">
        <v>247</v>
      </c>
      <c r="K11" s="465" t="s">
        <v>247</v>
      </c>
      <c r="L11" s="466" t="s">
        <v>247</v>
      </c>
    </row>
    <row r="12" spans="2:12" ht="19" thickBot="1" x14ac:dyDescent="0.55000000000000004">
      <c r="B12" s="1038"/>
      <c r="C12" s="1039"/>
      <c r="D12" s="1039"/>
      <c r="E12" s="953"/>
      <c r="F12" s="1039"/>
      <c r="G12" s="1040"/>
      <c r="H12" s="1040"/>
      <c r="I12" s="1040"/>
      <c r="J12" s="1040"/>
      <c r="K12" s="1040"/>
      <c r="L12" s="1041"/>
    </row>
    <row r="13" spans="2:12" ht="18.350000000000001" x14ac:dyDescent="0.5">
      <c r="B13" s="593">
        <v>1401</v>
      </c>
      <c r="C13" s="612"/>
      <c r="D13" s="612"/>
      <c r="E13" s="612"/>
      <c r="F13" s="612"/>
      <c r="G13" s="612"/>
      <c r="H13" s="612"/>
      <c r="I13" s="612"/>
      <c r="J13" s="612"/>
      <c r="K13" s="612"/>
      <c r="L13" s="613"/>
    </row>
    <row r="14" spans="2:12" ht="18.350000000000001" x14ac:dyDescent="0.5">
      <c r="B14" s="596" t="s">
        <v>3</v>
      </c>
      <c r="C14" s="599">
        <v>2160.4622157591061</v>
      </c>
      <c r="D14" s="599">
        <v>1519.6309355924734</v>
      </c>
      <c r="E14" s="599">
        <v>640.83128016663284</v>
      </c>
      <c r="F14" s="599">
        <v>4465.3717772522932</v>
      </c>
      <c r="G14" s="599">
        <v>-2145.003617493187</v>
      </c>
      <c r="H14" s="599">
        <v>1639.4958157291724</v>
      </c>
      <c r="I14" s="599">
        <v>1625.3994890048007</v>
      </c>
      <c r="J14" s="599">
        <v>14.096326724371693</v>
      </c>
      <c r="K14" s="599">
        <v>1713.7973820000002</v>
      </c>
      <c r="L14" s="87">
        <v>-74.301566270827777</v>
      </c>
    </row>
    <row r="15" spans="2:12" ht="18.350000000000001" x14ac:dyDescent="0.5">
      <c r="B15" s="596"/>
      <c r="C15" s="214">
        <v>27.385320768315864</v>
      </c>
      <c r="D15" s="214">
        <v>15.730699613773552</v>
      </c>
      <c r="E15" s="214">
        <v>67.349201063134387</v>
      </c>
      <c r="F15" s="214">
        <v>64.531065906671074</v>
      </c>
      <c r="G15" s="214"/>
      <c r="H15" s="214">
        <v>46.598988585850464</v>
      </c>
      <c r="I15" s="214">
        <v>50.468878946341903</v>
      </c>
      <c r="J15" s="214">
        <v>-63.031921225163885</v>
      </c>
      <c r="K15" s="214">
        <v>255.90576793655271</v>
      </c>
      <c r="L15" s="586"/>
    </row>
    <row r="16" spans="2:12" ht="18.350000000000001" x14ac:dyDescent="0.5">
      <c r="B16" s="676">
        <v>1402</v>
      </c>
      <c r="C16" s="694"/>
      <c r="D16" s="695"/>
      <c r="E16" s="695"/>
      <c r="F16" s="695"/>
      <c r="G16" s="695"/>
      <c r="H16" s="695"/>
      <c r="I16" s="695"/>
      <c r="J16" s="695"/>
      <c r="K16" s="696"/>
      <c r="L16" s="891"/>
    </row>
    <row r="17" spans="2:12" ht="18.350000000000001" x14ac:dyDescent="0.5">
      <c r="B17" s="892" t="s">
        <v>342</v>
      </c>
      <c r="C17" s="893" t="s">
        <v>247</v>
      </c>
      <c r="D17" s="893" t="s">
        <v>247</v>
      </c>
      <c r="E17" s="893" t="s">
        <v>247</v>
      </c>
      <c r="F17" s="893" t="s">
        <v>247</v>
      </c>
      <c r="G17" s="893" t="s">
        <v>247</v>
      </c>
      <c r="H17" s="893" t="s">
        <v>247</v>
      </c>
      <c r="I17" s="893" t="s">
        <v>247</v>
      </c>
      <c r="J17" s="893" t="s">
        <v>247</v>
      </c>
      <c r="K17" s="893" t="s">
        <v>247</v>
      </c>
      <c r="L17" s="894" t="s">
        <v>247</v>
      </c>
    </row>
    <row r="18" spans="2:12" ht="18.350000000000001" x14ac:dyDescent="0.5">
      <c r="B18" s="892"/>
      <c r="C18" s="895"/>
      <c r="D18" s="896"/>
      <c r="E18" s="896"/>
      <c r="F18" s="896"/>
      <c r="G18" s="896"/>
      <c r="H18" s="896"/>
      <c r="I18" s="896"/>
      <c r="J18" s="896"/>
      <c r="K18" s="897"/>
      <c r="L18" s="898"/>
    </row>
    <row r="19" spans="2:12" ht="18.350000000000001" x14ac:dyDescent="0.5">
      <c r="B19" s="890" t="s">
        <v>305</v>
      </c>
      <c r="C19" s="670" t="s">
        <v>247</v>
      </c>
      <c r="D19" s="670" t="s">
        <v>247</v>
      </c>
      <c r="E19" s="670" t="s">
        <v>247</v>
      </c>
      <c r="F19" s="670" t="s">
        <v>247</v>
      </c>
      <c r="G19" s="670" t="s">
        <v>247</v>
      </c>
      <c r="H19" s="670" t="s">
        <v>247</v>
      </c>
      <c r="I19" s="670" t="s">
        <v>247</v>
      </c>
      <c r="J19" s="670" t="s">
        <v>247</v>
      </c>
      <c r="K19" s="670" t="s">
        <v>247</v>
      </c>
      <c r="L19" s="669" t="s">
        <v>247</v>
      </c>
    </row>
    <row r="20" spans="2:12" ht="18.350000000000001" x14ac:dyDescent="0.5">
      <c r="B20" s="676"/>
      <c r="C20" s="694"/>
      <c r="D20" s="695"/>
      <c r="E20" s="695"/>
      <c r="F20" s="695"/>
      <c r="G20" s="695"/>
      <c r="H20" s="695"/>
      <c r="I20" s="695"/>
      <c r="J20" s="695"/>
      <c r="K20" s="696"/>
      <c r="L20" s="697"/>
    </row>
    <row r="21" spans="2:12" ht="18.350000000000001" x14ac:dyDescent="0.5">
      <c r="B21" s="774" t="s">
        <v>335</v>
      </c>
      <c r="C21" s="778" t="s">
        <v>247</v>
      </c>
      <c r="D21" s="779" t="s">
        <v>247</v>
      </c>
      <c r="E21" s="427" t="s">
        <v>247</v>
      </c>
      <c r="F21" s="427" t="s">
        <v>247</v>
      </c>
      <c r="G21" s="427" t="s">
        <v>247</v>
      </c>
      <c r="H21" s="427" t="s">
        <v>247</v>
      </c>
      <c r="I21" s="427" t="s">
        <v>247</v>
      </c>
      <c r="J21" s="427" t="s">
        <v>247</v>
      </c>
      <c r="K21" s="427" t="s">
        <v>247</v>
      </c>
      <c r="L21" s="426" t="s">
        <v>247</v>
      </c>
    </row>
    <row r="22" spans="2:12" ht="18.350000000000001" x14ac:dyDescent="0.5">
      <c r="B22" s="773"/>
      <c r="C22" s="780"/>
      <c r="D22" s="781"/>
      <c r="E22" s="781"/>
      <c r="F22" s="781"/>
      <c r="G22" s="781"/>
      <c r="H22" s="781"/>
      <c r="I22" s="781"/>
      <c r="J22" s="781"/>
      <c r="K22" s="782"/>
      <c r="L22" s="783"/>
    </row>
    <row r="23" spans="2:12" ht="18.350000000000001" x14ac:dyDescent="0.5">
      <c r="B23" s="923" t="s">
        <v>336</v>
      </c>
      <c r="C23" s="465" t="s">
        <v>247</v>
      </c>
      <c r="D23" s="465" t="s">
        <v>247</v>
      </c>
      <c r="E23" s="465" t="s">
        <v>247</v>
      </c>
      <c r="F23" s="465" t="s">
        <v>247</v>
      </c>
      <c r="G23" s="465" t="s">
        <v>247</v>
      </c>
      <c r="H23" s="465" t="s">
        <v>247</v>
      </c>
      <c r="I23" s="465" t="s">
        <v>247</v>
      </c>
      <c r="J23" s="465" t="s">
        <v>247</v>
      </c>
      <c r="K23" s="465" t="s">
        <v>247</v>
      </c>
      <c r="L23" s="466" t="s">
        <v>247</v>
      </c>
    </row>
    <row r="24" spans="2:12" ht="18.350000000000001" x14ac:dyDescent="0.5">
      <c r="B24" s="1046"/>
      <c r="C24" s="780"/>
      <c r="D24" s="781"/>
      <c r="E24" s="781"/>
      <c r="F24" s="781"/>
      <c r="G24" s="781"/>
      <c r="H24" s="781"/>
      <c r="I24" s="781"/>
      <c r="J24" s="781"/>
      <c r="K24" s="782"/>
      <c r="L24" s="1044"/>
    </row>
    <row r="25" spans="2:12" ht="18.350000000000001" x14ac:dyDescent="0.5">
      <c r="B25" s="1045">
        <v>1403</v>
      </c>
      <c r="C25" s="1042"/>
      <c r="D25" s="1043"/>
      <c r="E25" s="1043"/>
      <c r="F25" s="1042"/>
      <c r="G25" s="1043"/>
      <c r="H25" s="1043"/>
      <c r="I25" s="1043"/>
      <c r="J25" s="1042"/>
      <c r="K25" s="1043"/>
      <c r="L25" s="940"/>
    </row>
    <row r="26" spans="2:12" ht="18.350000000000001" x14ac:dyDescent="0.5">
      <c r="B26" s="657" t="s">
        <v>342</v>
      </c>
      <c r="C26" s="663" t="s">
        <v>247</v>
      </c>
      <c r="D26" s="663" t="s">
        <v>247</v>
      </c>
      <c r="E26" s="663" t="s">
        <v>247</v>
      </c>
      <c r="F26" s="663" t="s">
        <v>247</v>
      </c>
      <c r="G26" s="663" t="s">
        <v>247</v>
      </c>
      <c r="H26" s="663" t="s">
        <v>247</v>
      </c>
      <c r="I26" s="663" t="s">
        <v>247</v>
      </c>
      <c r="J26" s="663" t="s">
        <v>247</v>
      </c>
      <c r="K26" s="663" t="s">
        <v>247</v>
      </c>
      <c r="L26" s="664" t="s">
        <v>247</v>
      </c>
    </row>
    <row r="27" spans="2:12" ht="19" thickBot="1" x14ac:dyDescent="0.55000000000000004">
      <c r="B27" s="368"/>
      <c r="C27" s="371"/>
      <c r="D27" s="372"/>
      <c r="E27" s="372"/>
      <c r="F27" s="372"/>
      <c r="G27" s="372"/>
      <c r="H27" s="372"/>
      <c r="I27" s="372"/>
      <c r="J27" s="372"/>
      <c r="K27" s="373"/>
      <c r="L27" s="370"/>
    </row>
    <row r="28" spans="2:12" ht="18.350000000000001" x14ac:dyDescent="0.5">
      <c r="B28" s="647">
        <v>1402</v>
      </c>
      <c r="C28" s="670"/>
      <c r="D28" s="670"/>
      <c r="E28" s="670"/>
      <c r="F28" s="670"/>
      <c r="G28" s="670"/>
      <c r="H28" s="670"/>
      <c r="I28" s="670"/>
      <c r="J28" s="670"/>
      <c r="K28" s="670"/>
      <c r="L28" s="669"/>
    </row>
    <row r="29" spans="2:12" ht="18.350000000000001" x14ac:dyDescent="0.5">
      <c r="B29" s="452" t="s">
        <v>424</v>
      </c>
      <c r="C29" s="465" t="s">
        <v>247</v>
      </c>
      <c r="D29" s="465" t="s">
        <v>247</v>
      </c>
      <c r="E29" s="465" t="s">
        <v>247</v>
      </c>
      <c r="F29" s="465" t="s">
        <v>247</v>
      </c>
      <c r="G29" s="465" t="s">
        <v>247</v>
      </c>
      <c r="H29" s="465" t="s">
        <v>247</v>
      </c>
      <c r="I29" s="465" t="s">
        <v>247</v>
      </c>
      <c r="J29" s="465" t="s">
        <v>247</v>
      </c>
      <c r="K29" s="465" t="s">
        <v>247</v>
      </c>
      <c r="L29" s="466" t="s">
        <v>247</v>
      </c>
    </row>
    <row r="30" spans="2:12" ht="18.350000000000001" x14ac:dyDescent="0.5">
      <c r="B30" s="464"/>
      <c r="C30" s="465"/>
      <c r="D30" s="465"/>
      <c r="E30" s="465"/>
      <c r="F30" s="465"/>
      <c r="G30" s="465"/>
      <c r="H30" s="465"/>
      <c r="I30" s="465"/>
      <c r="J30" s="465"/>
      <c r="K30" s="465"/>
      <c r="L30" s="466"/>
    </row>
    <row r="31" spans="2:12" ht="18.350000000000001" x14ac:dyDescent="0.5">
      <c r="B31" s="464" t="s">
        <v>425</v>
      </c>
      <c r="C31" s="465" t="s">
        <v>247</v>
      </c>
      <c r="D31" s="465" t="s">
        <v>247</v>
      </c>
      <c r="E31" s="465" t="s">
        <v>247</v>
      </c>
      <c r="F31" s="465" t="s">
        <v>247</v>
      </c>
      <c r="G31" s="465" t="s">
        <v>247</v>
      </c>
      <c r="H31" s="465" t="s">
        <v>247</v>
      </c>
      <c r="I31" s="465" t="s">
        <v>247</v>
      </c>
      <c r="J31" s="465" t="s">
        <v>247</v>
      </c>
      <c r="K31" s="465" t="s">
        <v>247</v>
      </c>
      <c r="L31" s="466" t="s">
        <v>247</v>
      </c>
    </row>
    <row r="32" spans="2:12" ht="18.350000000000001" x14ac:dyDescent="0.5">
      <c r="B32" s="464"/>
      <c r="C32" s="465"/>
      <c r="D32" s="465"/>
      <c r="E32" s="465"/>
      <c r="F32" s="465"/>
      <c r="G32" s="465"/>
      <c r="H32" s="465"/>
      <c r="I32" s="465"/>
      <c r="J32" s="465"/>
      <c r="K32" s="465"/>
      <c r="L32" s="466"/>
    </row>
    <row r="33" spans="2:12" ht="18.350000000000001" x14ac:dyDescent="0.5">
      <c r="B33" s="464" t="s">
        <v>426</v>
      </c>
      <c r="C33" s="465" t="s">
        <v>247</v>
      </c>
      <c r="D33" s="465" t="s">
        <v>247</v>
      </c>
      <c r="E33" s="465" t="s">
        <v>247</v>
      </c>
      <c r="F33" s="465" t="s">
        <v>247</v>
      </c>
      <c r="G33" s="465" t="s">
        <v>247</v>
      </c>
      <c r="H33" s="465" t="s">
        <v>247</v>
      </c>
      <c r="I33" s="465" t="s">
        <v>247</v>
      </c>
      <c r="J33" s="465" t="s">
        <v>247</v>
      </c>
      <c r="K33" s="465" t="s">
        <v>247</v>
      </c>
      <c r="L33" s="466" t="s">
        <v>247</v>
      </c>
    </row>
    <row r="34" spans="2:12" ht="18.350000000000001" x14ac:dyDescent="0.5">
      <c r="B34" s="428"/>
      <c r="C34" s="444"/>
      <c r="D34" s="444"/>
      <c r="E34" s="444"/>
      <c r="F34" s="444"/>
      <c r="G34" s="444"/>
      <c r="H34" s="444"/>
      <c r="I34" s="444"/>
      <c r="J34" s="444"/>
      <c r="K34" s="444"/>
      <c r="L34" s="527"/>
    </row>
    <row r="35" spans="2:12" ht="18.350000000000001" x14ac:dyDescent="0.5">
      <c r="B35" s="920">
        <v>1403</v>
      </c>
      <c r="C35" s="1049"/>
      <c r="D35" s="1049"/>
      <c r="E35" s="1049"/>
      <c r="F35" s="1049"/>
      <c r="G35" s="1049"/>
      <c r="H35" s="1049"/>
      <c r="I35" s="1049"/>
      <c r="J35" s="1049"/>
      <c r="K35" s="1049"/>
      <c r="L35" s="1048"/>
    </row>
    <row r="36" spans="2:12" ht="18.350000000000001" x14ac:dyDescent="0.5">
      <c r="B36" s="145" t="s">
        <v>472</v>
      </c>
      <c r="C36" s="663" t="s">
        <v>247</v>
      </c>
      <c r="D36" s="663" t="s">
        <v>247</v>
      </c>
      <c r="E36" s="663" t="s">
        <v>247</v>
      </c>
      <c r="F36" s="663" t="s">
        <v>247</v>
      </c>
      <c r="G36" s="663" t="s">
        <v>247</v>
      </c>
      <c r="H36" s="663" t="s">
        <v>247</v>
      </c>
      <c r="I36" s="663" t="s">
        <v>247</v>
      </c>
      <c r="J36" s="663" t="s">
        <v>247</v>
      </c>
      <c r="K36" s="663" t="s">
        <v>247</v>
      </c>
      <c r="L36" s="664" t="s">
        <v>247</v>
      </c>
    </row>
    <row r="37" spans="2:12" ht="18.350000000000001" x14ac:dyDescent="0.5">
      <c r="B37" s="461"/>
      <c r="C37" s="663"/>
      <c r="D37" s="663"/>
      <c r="E37" s="663"/>
      <c r="F37" s="663"/>
      <c r="G37" s="663"/>
      <c r="H37" s="663"/>
      <c r="I37" s="663"/>
      <c r="J37" s="663"/>
      <c r="K37" s="663"/>
      <c r="L37" s="664"/>
    </row>
    <row r="38" spans="2:12" ht="18.350000000000001" x14ac:dyDescent="0.5">
      <c r="B38" s="461" t="s">
        <v>473</v>
      </c>
      <c r="C38" s="663" t="s">
        <v>247</v>
      </c>
      <c r="D38" s="663" t="s">
        <v>247</v>
      </c>
      <c r="E38" s="663" t="s">
        <v>247</v>
      </c>
      <c r="F38" s="663" t="s">
        <v>247</v>
      </c>
      <c r="G38" s="663" t="s">
        <v>247</v>
      </c>
      <c r="H38" s="663" t="s">
        <v>247</v>
      </c>
      <c r="I38" s="663" t="s">
        <v>247</v>
      </c>
      <c r="J38" s="663" t="s">
        <v>247</v>
      </c>
      <c r="K38" s="663" t="s">
        <v>247</v>
      </c>
      <c r="L38" s="664" t="s">
        <v>247</v>
      </c>
    </row>
    <row r="39" spans="2:12" ht="18.350000000000001" x14ac:dyDescent="0.5">
      <c r="B39" s="461"/>
      <c r="C39" s="663"/>
      <c r="D39" s="663"/>
      <c r="E39" s="663"/>
      <c r="F39" s="663"/>
      <c r="G39" s="663"/>
      <c r="H39" s="663"/>
      <c r="I39" s="663"/>
      <c r="J39" s="663"/>
      <c r="K39" s="663"/>
      <c r="L39" s="664"/>
    </row>
    <row r="40" spans="2:12" ht="18.350000000000001" x14ac:dyDescent="0.5">
      <c r="B40" s="461" t="s">
        <v>474</v>
      </c>
      <c r="C40" s="663" t="s">
        <v>247</v>
      </c>
      <c r="D40" s="663" t="s">
        <v>247</v>
      </c>
      <c r="E40" s="663" t="s">
        <v>247</v>
      </c>
      <c r="F40" s="663" t="s">
        <v>247</v>
      </c>
      <c r="G40" s="663" t="s">
        <v>247</v>
      </c>
      <c r="H40" s="663" t="s">
        <v>247</v>
      </c>
      <c r="I40" s="663" t="s">
        <v>247</v>
      </c>
      <c r="J40" s="663" t="s">
        <v>247</v>
      </c>
      <c r="K40" s="663" t="s">
        <v>247</v>
      </c>
      <c r="L40" s="664" t="s">
        <v>247</v>
      </c>
    </row>
    <row r="41" spans="2:12" ht="19" thickBot="1" x14ac:dyDescent="0.55000000000000004">
      <c r="B41" s="662"/>
      <c r="C41" s="462"/>
      <c r="D41" s="462"/>
      <c r="E41" s="462"/>
      <c r="F41" s="462"/>
      <c r="G41" s="462"/>
      <c r="H41" s="462"/>
      <c r="I41" s="462"/>
      <c r="J41" s="462"/>
      <c r="K41" s="462"/>
      <c r="L41" s="463"/>
    </row>
    <row r="42" spans="2:12" ht="17.05" x14ac:dyDescent="0.45">
      <c r="B42" s="716" t="s">
        <v>218</v>
      </c>
      <c r="C42" s="716"/>
      <c r="D42" s="716"/>
      <c r="E42" s="716"/>
      <c r="F42" s="716"/>
      <c r="G42" s="716"/>
      <c r="H42" s="716"/>
      <c r="I42" s="716"/>
      <c r="J42" s="716"/>
      <c r="K42" s="716"/>
      <c r="L42" s="716"/>
    </row>
    <row r="43" spans="2:12" ht="17.05" x14ac:dyDescent="0.45">
      <c r="B43" s="1266" t="s">
        <v>220</v>
      </c>
      <c r="C43" s="1266"/>
      <c r="D43" s="1266"/>
      <c r="E43" s="1266"/>
      <c r="F43" s="1266"/>
      <c r="G43" s="1266"/>
      <c r="H43" s="1266"/>
      <c r="I43" s="1266"/>
      <c r="J43" s="1266"/>
      <c r="K43" s="1266"/>
      <c r="L43" s="1266"/>
    </row>
    <row r="44" spans="2:12" ht="17.05" x14ac:dyDescent="0.45">
      <c r="B44" s="1266" t="s">
        <v>421</v>
      </c>
      <c r="C44" s="1266"/>
      <c r="D44" s="1266"/>
      <c r="E44" s="1266"/>
      <c r="F44" s="1266"/>
      <c r="G44" s="1266"/>
      <c r="H44" s="1266"/>
      <c r="I44" s="1266"/>
      <c r="J44" s="1266"/>
      <c r="K44" s="1266"/>
      <c r="L44" s="1266"/>
    </row>
    <row r="45" spans="2:12" ht="17.05" x14ac:dyDescent="0.45">
      <c r="B45" s="1266" t="s">
        <v>221</v>
      </c>
      <c r="C45" s="1266"/>
      <c r="D45" s="1266"/>
      <c r="E45" s="1266"/>
      <c r="F45" s="1266"/>
      <c r="G45" s="1266"/>
      <c r="H45" s="1266"/>
      <c r="I45" s="1266"/>
      <c r="J45" s="1266"/>
      <c r="K45" s="1266"/>
      <c r="L45" s="1266"/>
    </row>
    <row r="46" spans="2:12" ht="17.05" x14ac:dyDescent="0.45">
      <c r="B46" s="716"/>
      <c r="C46" s="716"/>
      <c r="D46" s="716"/>
      <c r="E46" s="716"/>
      <c r="F46" s="716"/>
      <c r="G46" s="716"/>
      <c r="H46" s="716"/>
      <c r="I46" s="716"/>
      <c r="J46" s="716"/>
      <c r="K46" s="716"/>
      <c r="L46" s="716"/>
    </row>
    <row r="47" spans="2:12" ht="18.350000000000001" x14ac:dyDescent="0.5">
      <c r="B47" s="716"/>
      <c r="C47" s="716"/>
      <c r="D47" s="716"/>
      <c r="E47" s="716"/>
      <c r="F47" s="716"/>
      <c r="G47" s="716"/>
      <c r="H47" s="716"/>
      <c r="I47" s="716"/>
      <c r="J47" s="716"/>
      <c r="K47" s="716"/>
      <c r="L47" s="416" t="s">
        <v>301</v>
      </c>
    </row>
    <row r="48" spans="2:12" ht="18.350000000000001" x14ac:dyDescent="0.5">
      <c r="B48" s="716"/>
      <c r="C48" s="716"/>
      <c r="D48" s="716"/>
      <c r="E48" s="716"/>
      <c r="F48" s="716"/>
      <c r="G48" s="716"/>
      <c r="H48" s="716"/>
      <c r="I48" s="716"/>
      <c r="J48" s="716"/>
      <c r="K48" s="716"/>
      <c r="L48" s="416" t="s">
        <v>470</v>
      </c>
    </row>
    <row r="49" spans="2:13" ht="18.350000000000001" x14ac:dyDescent="0.5">
      <c r="B49" s="716"/>
      <c r="C49" s="716"/>
      <c r="D49" s="716"/>
      <c r="E49" s="716"/>
      <c r="F49" s="716"/>
      <c r="G49" s="716"/>
      <c r="H49" s="716"/>
      <c r="I49" s="716"/>
      <c r="J49" s="716"/>
      <c r="K49" s="716"/>
      <c r="L49" s="416" t="s">
        <v>302</v>
      </c>
    </row>
    <row r="50" spans="2:13" ht="22.25" x14ac:dyDescent="0.65">
      <c r="B50" s="716"/>
      <c r="C50" s="716"/>
      <c r="D50" s="716"/>
      <c r="E50" s="716"/>
      <c r="F50" s="716"/>
      <c r="G50" s="716"/>
      <c r="H50" s="716"/>
      <c r="I50" s="716"/>
      <c r="J50" s="716"/>
      <c r="K50" s="716"/>
      <c r="L50" s="702">
        <v>25</v>
      </c>
    </row>
    <row r="51" spans="2:13" ht="17.05" x14ac:dyDescent="0.45">
      <c r="B51" s="716"/>
      <c r="C51" s="716"/>
      <c r="D51" s="716"/>
      <c r="E51" s="716"/>
      <c r="F51" s="716"/>
      <c r="G51" s="716"/>
      <c r="H51" s="716"/>
      <c r="I51" s="716"/>
      <c r="J51" s="716"/>
      <c r="K51" s="716"/>
      <c r="L51" s="716"/>
    </row>
    <row r="52" spans="2:13" ht="17.05" x14ac:dyDescent="0.45">
      <c r="B52" s="716"/>
      <c r="C52" s="716"/>
      <c r="D52" s="716"/>
      <c r="E52" s="716"/>
      <c r="F52" s="716"/>
      <c r="G52" s="716"/>
      <c r="H52" s="716"/>
      <c r="I52" s="716"/>
      <c r="J52" s="716"/>
      <c r="K52" s="716"/>
      <c r="L52" s="716"/>
    </row>
    <row r="53" spans="2:13" ht="17.05" x14ac:dyDescent="0.45">
      <c r="B53" s="716"/>
      <c r="C53" s="716"/>
      <c r="D53" s="716"/>
      <c r="E53" s="716"/>
      <c r="F53" s="716"/>
      <c r="G53" s="716"/>
      <c r="H53" s="716"/>
      <c r="I53" s="716"/>
      <c r="J53" s="716"/>
      <c r="K53" s="716"/>
      <c r="L53" s="716"/>
    </row>
    <row r="54" spans="2:13" ht="17.7" x14ac:dyDescent="0.5">
      <c r="M54" s="628"/>
    </row>
  </sheetData>
  <mergeCells count="10">
    <mergeCell ref="L3:L4"/>
    <mergeCell ref="B43:L43"/>
    <mergeCell ref="B44:L44"/>
    <mergeCell ref="B45:L45"/>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260EA-3B76-4BAA-BD7E-271B571DF149}">
  <dimension ref="B1:J35"/>
  <sheetViews>
    <sheetView rightToLeft="1" view="pageBreakPreview" topLeftCell="A13" zoomScaleNormal="100" zoomScaleSheetLayoutView="100" workbookViewId="0">
      <selection activeCell="B32" sqref="B32"/>
    </sheetView>
  </sheetViews>
  <sheetFormatPr defaultColWidth="9" defaultRowHeight="15.05" x14ac:dyDescent="0.3"/>
  <cols>
    <col min="1" max="1" width="3.44140625" style="554" customWidth="1"/>
    <col min="2" max="2" width="12" style="554" customWidth="1"/>
    <col min="3" max="3" width="11.109375" style="554" customWidth="1"/>
    <col min="4" max="4" width="12.33203125" style="554" customWidth="1"/>
    <col min="5" max="5" width="11.77734375" style="554" customWidth="1"/>
    <col min="6" max="6" width="13.6640625" style="554" customWidth="1"/>
    <col min="7" max="7" width="14.21875" style="554" customWidth="1"/>
    <col min="8" max="8" width="12.33203125" style="554" customWidth="1"/>
    <col min="9" max="9" width="12.77734375" style="554" customWidth="1"/>
    <col min="10" max="10" width="14.88671875" style="554" customWidth="1"/>
    <col min="11" max="11" width="3.77734375" style="554" customWidth="1"/>
    <col min="12" max="16384" width="9" style="554"/>
  </cols>
  <sheetData>
    <row r="1" spans="2:10" ht="15.75" thickBot="1" x14ac:dyDescent="0.35"/>
    <row r="2" spans="2:10" ht="23.6" thickBot="1" x14ac:dyDescent="0.7">
      <c r="B2" s="1375" t="s">
        <v>145</v>
      </c>
      <c r="C2" s="1376"/>
      <c r="D2" s="556"/>
      <c r="E2" s="556"/>
      <c r="F2" s="556"/>
      <c r="G2" s="556"/>
      <c r="H2" s="556"/>
      <c r="I2" s="556"/>
      <c r="J2" s="557" t="s">
        <v>11</v>
      </c>
    </row>
    <row r="3" spans="2:10" ht="19.649999999999999" thickBot="1" x14ac:dyDescent="0.6">
      <c r="B3" s="1275"/>
      <c r="C3" s="1424" t="s">
        <v>152</v>
      </c>
      <c r="D3" s="1424" t="s">
        <v>151</v>
      </c>
      <c r="E3" s="1413" t="s">
        <v>153</v>
      </c>
      <c r="F3" s="1413"/>
      <c r="G3" s="1413"/>
      <c r="H3" s="1413"/>
      <c r="I3" s="1413"/>
      <c r="J3" s="1407" t="s">
        <v>150</v>
      </c>
    </row>
    <row r="4" spans="2:10" ht="56.95" customHeight="1" thickBot="1" x14ac:dyDescent="0.55000000000000004">
      <c r="B4" s="1276"/>
      <c r="C4" s="1425"/>
      <c r="D4" s="1425"/>
      <c r="E4" s="139" t="s">
        <v>146</v>
      </c>
      <c r="F4" s="139" t="s">
        <v>147</v>
      </c>
      <c r="G4" s="139" t="s">
        <v>148</v>
      </c>
      <c r="H4" s="139" t="s">
        <v>149</v>
      </c>
      <c r="I4" s="139" t="s">
        <v>104</v>
      </c>
      <c r="J4" s="1426"/>
    </row>
    <row r="5" spans="2:10" ht="18.350000000000001" x14ac:dyDescent="0.5">
      <c r="B5" s="596">
        <v>1399</v>
      </c>
      <c r="C5" s="212">
        <v>-2127.4975217301308</v>
      </c>
      <c r="D5" s="212">
        <v>2127.4975217301285</v>
      </c>
      <c r="E5" s="212">
        <v>1914.1103629546021</v>
      </c>
      <c r="F5" s="212">
        <v>0</v>
      </c>
      <c r="G5" s="212">
        <v>351.10773016167502</v>
      </c>
      <c r="H5" s="212">
        <v>10.510361590572003</v>
      </c>
      <c r="I5" s="212">
        <v>378.1352028359957</v>
      </c>
      <c r="J5" s="213">
        <v>526.36487531931891</v>
      </c>
    </row>
    <row r="6" spans="2:10" ht="18.350000000000001" x14ac:dyDescent="0.5">
      <c r="B6" s="326">
        <v>1400</v>
      </c>
      <c r="C6" s="599">
        <v>-2134.7513073748146</v>
      </c>
      <c r="D6" s="599">
        <v>2134.7513073748141</v>
      </c>
      <c r="E6" s="599">
        <v>2023.881896464713</v>
      </c>
      <c r="F6" s="599">
        <v>0</v>
      </c>
      <c r="G6" s="599">
        <v>841.50773878780694</v>
      </c>
      <c r="H6" s="599">
        <v>19.776180305575</v>
      </c>
      <c r="I6" s="599">
        <v>793.65455681671904</v>
      </c>
      <c r="J6" s="87">
        <v>1544.0690649999999</v>
      </c>
    </row>
    <row r="7" spans="2:10" ht="18.350000000000001" x14ac:dyDescent="0.5">
      <c r="B7" s="671">
        <v>1401</v>
      </c>
      <c r="C7" s="784">
        <v>-2950.7767516842</v>
      </c>
      <c r="D7" s="784">
        <v>2950.7767516841991</v>
      </c>
      <c r="E7" s="784">
        <v>1553.378355052484</v>
      </c>
      <c r="F7" s="784">
        <v>0</v>
      </c>
      <c r="G7" s="784">
        <v>1458.1807528166469</v>
      </c>
      <c r="H7" s="784">
        <v>27.246696561438</v>
      </c>
      <c r="I7" s="785">
        <v>1310.6400939316388</v>
      </c>
      <c r="J7" s="786">
        <v>1398.6691466780082</v>
      </c>
    </row>
    <row r="8" spans="2:10" ht="19" thickBot="1" x14ac:dyDescent="0.55000000000000004">
      <c r="B8" s="1050">
        <v>1402</v>
      </c>
      <c r="C8" s="930" t="s">
        <v>247</v>
      </c>
      <c r="D8" s="930" t="s">
        <v>247</v>
      </c>
      <c r="E8" s="930" t="s">
        <v>247</v>
      </c>
      <c r="F8" s="930" t="s">
        <v>247</v>
      </c>
      <c r="G8" s="930" t="s">
        <v>247</v>
      </c>
      <c r="H8" s="930" t="s">
        <v>247</v>
      </c>
      <c r="I8" s="930" t="s">
        <v>247</v>
      </c>
      <c r="J8" s="1047" t="s">
        <v>247</v>
      </c>
    </row>
    <row r="9" spans="2:10" ht="18.350000000000001" x14ac:dyDescent="0.5">
      <c r="B9" s="603">
        <v>1401</v>
      </c>
      <c r="C9" s="722"/>
      <c r="D9" s="722"/>
      <c r="E9" s="722"/>
      <c r="F9" s="722"/>
      <c r="G9" s="722"/>
      <c r="H9" s="722"/>
      <c r="I9" s="723"/>
      <c r="J9" s="613"/>
    </row>
    <row r="10" spans="2:10" ht="18.350000000000001" x14ac:dyDescent="0.5">
      <c r="B10" s="596" t="s">
        <v>3</v>
      </c>
      <c r="C10" s="599">
        <v>-2219.3051837640151</v>
      </c>
      <c r="D10" s="599">
        <v>2219.3051837640119</v>
      </c>
      <c r="E10" s="599">
        <v>698.64038224949991</v>
      </c>
      <c r="F10" s="599">
        <v>0</v>
      </c>
      <c r="G10" s="599">
        <v>1129.0336781166388</v>
      </c>
      <c r="H10" s="599">
        <v>4.6330127382739992</v>
      </c>
      <c r="I10" s="887">
        <v>747.72052833760824</v>
      </c>
      <c r="J10" s="724">
        <v>360.7</v>
      </c>
    </row>
    <row r="11" spans="2:10" ht="18.350000000000001" x14ac:dyDescent="0.5">
      <c r="B11" s="596">
        <v>1402</v>
      </c>
      <c r="C11" s="585"/>
      <c r="D11" s="585"/>
      <c r="E11" s="585"/>
      <c r="F11" s="585"/>
      <c r="G11" s="585"/>
      <c r="H11" s="585"/>
      <c r="I11" s="585"/>
      <c r="J11" s="586"/>
    </row>
    <row r="12" spans="2:10" ht="18.350000000000001" x14ac:dyDescent="0.5">
      <c r="B12" s="596" t="s">
        <v>0</v>
      </c>
      <c r="C12" s="585" t="s">
        <v>247</v>
      </c>
      <c r="D12" s="585" t="s">
        <v>247</v>
      </c>
      <c r="E12" s="585" t="s">
        <v>247</v>
      </c>
      <c r="F12" s="585" t="s">
        <v>247</v>
      </c>
      <c r="G12" s="585" t="s">
        <v>247</v>
      </c>
      <c r="H12" s="585" t="s">
        <v>247</v>
      </c>
      <c r="I12" s="585" t="s">
        <v>247</v>
      </c>
      <c r="J12" s="586" t="s">
        <v>247</v>
      </c>
    </row>
    <row r="13" spans="2:10" ht="18.350000000000001" x14ac:dyDescent="0.5">
      <c r="B13" s="626" t="s">
        <v>2</v>
      </c>
      <c r="C13" s="698" t="s">
        <v>247</v>
      </c>
      <c r="D13" s="698" t="s">
        <v>247</v>
      </c>
      <c r="E13" s="698" t="s">
        <v>247</v>
      </c>
      <c r="F13" s="698" t="s">
        <v>247</v>
      </c>
      <c r="G13" s="585" t="s">
        <v>247</v>
      </c>
      <c r="H13" s="585" t="s">
        <v>247</v>
      </c>
      <c r="I13" s="585" t="s">
        <v>247</v>
      </c>
      <c r="J13" s="586" t="s">
        <v>247</v>
      </c>
    </row>
    <row r="14" spans="2:10" ht="18.350000000000001" x14ac:dyDescent="0.5">
      <c r="B14" s="770" t="s">
        <v>1</v>
      </c>
      <c r="C14" s="1051" t="s">
        <v>247</v>
      </c>
      <c r="D14" s="1051" t="s">
        <v>247</v>
      </c>
      <c r="E14" s="1051" t="s">
        <v>247</v>
      </c>
      <c r="F14" s="1051" t="s">
        <v>247</v>
      </c>
      <c r="G14" s="467" t="s">
        <v>247</v>
      </c>
      <c r="H14" s="467" t="s">
        <v>247</v>
      </c>
      <c r="I14" s="467" t="s">
        <v>247</v>
      </c>
      <c r="J14" s="466" t="s">
        <v>247</v>
      </c>
    </row>
    <row r="15" spans="2:10" ht="18.350000000000001" x14ac:dyDescent="0.5">
      <c r="B15" s="991" t="s">
        <v>3</v>
      </c>
      <c r="C15" s="1052" t="s">
        <v>247</v>
      </c>
      <c r="D15" s="787" t="s">
        <v>247</v>
      </c>
      <c r="E15" s="787" t="s">
        <v>247</v>
      </c>
      <c r="F15" s="787" t="s">
        <v>247</v>
      </c>
      <c r="G15" s="787" t="s">
        <v>247</v>
      </c>
      <c r="H15" s="787" t="s">
        <v>247</v>
      </c>
      <c r="I15" s="1053" t="s">
        <v>247</v>
      </c>
      <c r="J15" s="1054" t="s">
        <v>247</v>
      </c>
    </row>
    <row r="16" spans="2:10" ht="18.350000000000001" x14ac:dyDescent="0.5">
      <c r="B16" s="920">
        <v>1403</v>
      </c>
      <c r="C16" s="885"/>
      <c r="D16" s="885"/>
      <c r="E16" s="885"/>
      <c r="F16" s="885"/>
      <c r="G16" s="885"/>
      <c r="H16" s="885"/>
      <c r="I16" s="885"/>
      <c r="J16" s="886"/>
    </row>
    <row r="17" spans="2:10" ht="19" thickBot="1" x14ac:dyDescent="0.55000000000000004">
      <c r="B17" s="529" t="s">
        <v>0</v>
      </c>
      <c r="C17" s="1178" t="s">
        <v>247</v>
      </c>
      <c r="D17" s="1178" t="s">
        <v>247</v>
      </c>
      <c r="E17" s="1178" t="s">
        <v>247</v>
      </c>
      <c r="F17" s="1178" t="s">
        <v>247</v>
      </c>
      <c r="G17" s="1178" t="s">
        <v>247</v>
      </c>
      <c r="H17" s="1178" t="s">
        <v>247</v>
      </c>
      <c r="I17" s="1179" t="s">
        <v>247</v>
      </c>
      <c r="J17" s="1180" t="s">
        <v>247</v>
      </c>
    </row>
    <row r="18" spans="2:10" ht="18.350000000000001" x14ac:dyDescent="0.5">
      <c r="B18" s="647">
        <v>1402</v>
      </c>
      <c r="C18" s="670"/>
      <c r="D18" s="670"/>
      <c r="E18" s="670"/>
      <c r="F18" s="670"/>
      <c r="G18" s="670"/>
      <c r="H18" s="670"/>
      <c r="I18" s="670"/>
      <c r="J18" s="669"/>
    </row>
    <row r="19" spans="2:10" ht="18.350000000000001" x14ac:dyDescent="0.5">
      <c r="B19" s="452" t="s">
        <v>424</v>
      </c>
      <c r="C19" s="787" t="s">
        <v>247</v>
      </c>
      <c r="D19" s="787" t="s">
        <v>247</v>
      </c>
      <c r="E19" s="787" t="s">
        <v>247</v>
      </c>
      <c r="F19" s="787" t="s">
        <v>247</v>
      </c>
      <c r="G19" s="787" t="s">
        <v>247</v>
      </c>
      <c r="H19" s="787" t="s">
        <v>247</v>
      </c>
      <c r="I19" s="787" t="s">
        <v>247</v>
      </c>
      <c r="J19" s="1055" t="s">
        <v>247</v>
      </c>
    </row>
    <row r="20" spans="2:10" ht="18.350000000000001" x14ac:dyDescent="0.5">
      <c r="B20" s="464" t="s">
        <v>425</v>
      </c>
      <c r="C20" s="444" t="s">
        <v>247</v>
      </c>
      <c r="D20" s="444" t="s">
        <v>247</v>
      </c>
      <c r="E20" s="444" t="s">
        <v>247</v>
      </c>
      <c r="F20" s="444" t="s">
        <v>247</v>
      </c>
      <c r="G20" s="444" t="s">
        <v>247</v>
      </c>
      <c r="H20" s="444" t="s">
        <v>247</v>
      </c>
      <c r="I20" s="444" t="s">
        <v>247</v>
      </c>
      <c r="J20" s="429" t="s">
        <v>247</v>
      </c>
    </row>
    <row r="21" spans="2:10" ht="18.350000000000001" x14ac:dyDescent="0.5">
      <c r="B21" s="146" t="s">
        <v>426</v>
      </c>
      <c r="C21" s="787" t="s">
        <v>247</v>
      </c>
      <c r="D21" s="787" t="s">
        <v>247</v>
      </c>
      <c r="E21" s="787" t="s">
        <v>247</v>
      </c>
      <c r="F21" s="787" t="s">
        <v>247</v>
      </c>
      <c r="G21" s="787" t="s">
        <v>247</v>
      </c>
      <c r="H21" s="787" t="s">
        <v>247</v>
      </c>
      <c r="I21" s="787" t="s">
        <v>247</v>
      </c>
      <c r="J21" s="1055" t="s">
        <v>247</v>
      </c>
    </row>
    <row r="22" spans="2:10" ht="18.350000000000001" x14ac:dyDescent="0.5">
      <c r="B22" s="533">
        <v>1403</v>
      </c>
      <c r="C22" s="1049"/>
      <c r="D22" s="1049"/>
      <c r="E22" s="1049"/>
      <c r="F22" s="1049"/>
      <c r="G22" s="1049"/>
      <c r="H22" s="1049"/>
      <c r="I22" s="1049"/>
      <c r="J22" s="1056"/>
    </row>
    <row r="23" spans="2:10" ht="18.350000000000001" x14ac:dyDescent="0.5">
      <c r="B23" s="145" t="s">
        <v>472</v>
      </c>
      <c r="C23" s="885" t="s">
        <v>247</v>
      </c>
      <c r="D23" s="885" t="s">
        <v>247</v>
      </c>
      <c r="E23" s="885" t="s">
        <v>247</v>
      </c>
      <c r="F23" s="885" t="s">
        <v>247</v>
      </c>
      <c r="G23" s="885" t="s">
        <v>247</v>
      </c>
      <c r="H23" s="885" t="s">
        <v>247</v>
      </c>
      <c r="I23" s="885" t="s">
        <v>247</v>
      </c>
      <c r="J23" s="886" t="s">
        <v>247</v>
      </c>
    </row>
    <row r="24" spans="2:10" ht="18.350000000000001" x14ac:dyDescent="0.5">
      <c r="B24" s="461" t="s">
        <v>473</v>
      </c>
      <c r="C24" s="883" t="s">
        <v>247</v>
      </c>
      <c r="D24" s="883" t="s">
        <v>247</v>
      </c>
      <c r="E24" s="883" t="s">
        <v>247</v>
      </c>
      <c r="F24" s="883" t="s">
        <v>247</v>
      </c>
      <c r="G24" s="883" t="s">
        <v>247</v>
      </c>
      <c r="H24" s="883" t="s">
        <v>247</v>
      </c>
      <c r="I24" s="883" t="s">
        <v>247</v>
      </c>
      <c r="J24" s="884" t="s">
        <v>247</v>
      </c>
    </row>
    <row r="25" spans="2:10" ht="19" thickBot="1" x14ac:dyDescent="0.55000000000000004">
      <c r="B25" s="662" t="s">
        <v>474</v>
      </c>
      <c r="C25" s="1178" t="s">
        <v>247</v>
      </c>
      <c r="D25" s="1178" t="s">
        <v>247</v>
      </c>
      <c r="E25" s="1178" t="s">
        <v>247</v>
      </c>
      <c r="F25" s="1178" t="s">
        <v>247</v>
      </c>
      <c r="G25" s="1178" t="s">
        <v>247</v>
      </c>
      <c r="H25" s="1178" t="s">
        <v>247</v>
      </c>
      <c r="I25" s="1178" t="s">
        <v>247</v>
      </c>
      <c r="J25" s="1181" t="s">
        <v>247</v>
      </c>
    </row>
    <row r="26" spans="2:10" ht="17.05" x14ac:dyDescent="0.45">
      <c r="B26" s="558" t="s">
        <v>218</v>
      </c>
      <c r="C26" s="558"/>
      <c r="D26" s="558"/>
      <c r="E26" s="558"/>
      <c r="F26" s="558"/>
      <c r="G26" s="558"/>
      <c r="H26" s="558"/>
      <c r="I26" s="558"/>
      <c r="J26" s="558"/>
    </row>
    <row r="27" spans="2:10" ht="17.05" x14ac:dyDescent="0.45">
      <c r="B27" s="1266" t="s">
        <v>422</v>
      </c>
      <c r="C27" s="1266"/>
      <c r="D27" s="1266"/>
      <c r="E27" s="1266"/>
      <c r="F27" s="1266"/>
      <c r="G27" s="1266"/>
      <c r="H27" s="1266"/>
      <c r="I27" s="1266"/>
      <c r="J27" s="1266"/>
    </row>
    <row r="28" spans="2:10" ht="17.05" x14ac:dyDescent="0.45">
      <c r="B28" s="1266" t="s">
        <v>219</v>
      </c>
      <c r="C28" s="1266"/>
      <c r="D28" s="1266"/>
      <c r="E28" s="1266"/>
      <c r="F28" s="1266"/>
      <c r="G28" s="1266"/>
      <c r="H28" s="1266"/>
      <c r="I28" s="1266"/>
      <c r="J28" s="1266"/>
    </row>
    <row r="29" spans="2:10" ht="17.05" x14ac:dyDescent="0.45">
      <c r="B29" s="1266" t="s">
        <v>423</v>
      </c>
      <c r="C29" s="1266"/>
      <c r="D29" s="1266"/>
      <c r="E29" s="1266"/>
      <c r="F29" s="1266"/>
      <c r="G29" s="1266"/>
      <c r="H29" s="1266"/>
      <c r="I29" s="1266"/>
      <c r="J29" s="1266"/>
    </row>
    <row r="30" spans="2:10" ht="17.05" x14ac:dyDescent="0.45">
      <c r="B30" s="716"/>
      <c r="C30" s="716"/>
      <c r="D30" s="716"/>
      <c r="E30" s="716"/>
      <c r="F30" s="716"/>
      <c r="G30" s="716"/>
      <c r="H30" s="716"/>
      <c r="I30" s="716"/>
      <c r="J30" s="716"/>
    </row>
    <row r="31" spans="2:10" ht="18.350000000000001" x14ac:dyDescent="0.5">
      <c r="B31" s="716"/>
      <c r="C31" s="716"/>
      <c r="D31" s="716"/>
      <c r="E31" s="716"/>
      <c r="F31" s="716"/>
      <c r="G31" s="716"/>
      <c r="H31" s="716"/>
      <c r="J31" s="416" t="s">
        <v>301</v>
      </c>
    </row>
    <row r="32" spans="2:10" ht="18.350000000000001" x14ac:dyDescent="0.5">
      <c r="B32" s="716"/>
      <c r="C32" s="716"/>
      <c r="D32" s="716"/>
      <c r="E32" s="716"/>
      <c r="F32" s="716"/>
      <c r="G32" s="716"/>
      <c r="H32" s="716"/>
      <c r="J32" s="416" t="s">
        <v>470</v>
      </c>
    </row>
    <row r="33" spans="2:10" ht="18.350000000000001" x14ac:dyDescent="0.5">
      <c r="B33" s="716"/>
      <c r="C33" s="716"/>
      <c r="D33" s="716"/>
      <c r="E33" s="716"/>
      <c r="F33" s="716"/>
      <c r="G33" s="716"/>
      <c r="H33" s="716"/>
      <c r="J33" s="416" t="s">
        <v>302</v>
      </c>
    </row>
    <row r="34" spans="2:10" ht="22.25" x14ac:dyDescent="0.65">
      <c r="B34" s="716"/>
      <c r="C34" s="716"/>
      <c r="D34" s="716"/>
      <c r="E34" s="716"/>
      <c r="F34" s="716"/>
      <c r="G34" s="716"/>
      <c r="H34" s="716"/>
      <c r="I34" s="716"/>
      <c r="J34" s="702">
        <v>26</v>
      </c>
    </row>
    <row r="35" spans="2:10" ht="17.05" x14ac:dyDescent="0.45">
      <c r="B35" s="558"/>
      <c r="C35" s="558"/>
      <c r="D35" s="558"/>
      <c r="E35" s="558"/>
      <c r="F35" s="558"/>
      <c r="G35" s="558"/>
      <c r="H35" s="558"/>
      <c r="I35" s="558"/>
      <c r="J35" s="558"/>
    </row>
  </sheetData>
  <mergeCells count="9">
    <mergeCell ref="B27:J27"/>
    <mergeCell ref="B28:J28"/>
    <mergeCell ref="B29:J29"/>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9ED2F-61E4-4646-9647-304FA7DF0FA9}">
  <dimension ref="B1:K52"/>
  <sheetViews>
    <sheetView rightToLeft="1" view="pageBreakPreview" topLeftCell="A22" zoomScaleNormal="100" zoomScaleSheetLayoutView="100" workbookViewId="0">
      <selection activeCell="M21" sqref="M21"/>
    </sheetView>
  </sheetViews>
  <sheetFormatPr defaultColWidth="9" defaultRowHeight="15.05" x14ac:dyDescent="0.3"/>
  <cols>
    <col min="1" max="1" width="9" style="554" customWidth="1"/>
    <col min="2" max="2" width="16.33203125" style="554" customWidth="1"/>
    <col min="3" max="3" width="12.21875" style="554" bestFit="1" customWidth="1"/>
    <col min="4" max="4" width="12.33203125" style="554" customWidth="1"/>
    <col min="5" max="5" width="11.88671875" style="554" customWidth="1"/>
    <col min="6" max="6" width="11.33203125" style="554" customWidth="1"/>
    <col min="7" max="7" width="1.33203125" style="554" customWidth="1"/>
    <col min="8" max="8" width="12.21875" style="554" bestFit="1" customWidth="1"/>
    <col min="9" max="9" width="11.77734375" style="554" customWidth="1"/>
    <col min="10" max="10" width="14.6640625" style="554" customWidth="1"/>
    <col min="11" max="11" width="3.77734375" style="554" customWidth="1"/>
    <col min="12" max="16384" width="9" style="554"/>
  </cols>
  <sheetData>
    <row r="1" spans="2:10" ht="15.75" thickBot="1" x14ac:dyDescent="0.35"/>
    <row r="2" spans="2:10" ht="23.6" thickBot="1" x14ac:dyDescent="0.7">
      <c r="B2" s="720" t="s">
        <v>145</v>
      </c>
      <c r="C2" s="556"/>
      <c r="D2" s="556"/>
      <c r="E2" s="556"/>
      <c r="F2" s="556"/>
      <c r="G2" s="556"/>
      <c r="H2" s="556"/>
      <c r="I2" s="556"/>
      <c r="J2" s="557" t="s">
        <v>11</v>
      </c>
    </row>
    <row r="3" spans="2:10" ht="20.3" customHeight="1" thickBot="1" x14ac:dyDescent="0.35">
      <c r="B3" s="1427" t="s">
        <v>208</v>
      </c>
      <c r="C3" s="1271" t="s">
        <v>159</v>
      </c>
      <c r="D3" s="1271"/>
      <c r="E3" s="1271"/>
      <c r="F3" s="1271"/>
      <c r="G3" s="1271"/>
      <c r="H3" s="1271"/>
      <c r="I3" s="1271"/>
      <c r="J3" s="1298"/>
    </row>
    <row r="4" spans="2:10" ht="18" customHeight="1" thickBot="1" x14ac:dyDescent="0.35">
      <c r="B4" s="1428"/>
      <c r="C4" s="1293" t="s">
        <v>158</v>
      </c>
      <c r="D4" s="1293"/>
      <c r="E4" s="1293"/>
      <c r="F4" s="1293"/>
      <c r="G4" s="1272"/>
      <c r="H4" s="1293" t="s">
        <v>160</v>
      </c>
      <c r="I4" s="1293"/>
      <c r="J4" s="1312"/>
    </row>
    <row r="5" spans="2:10" ht="37.35" thickBot="1" x14ac:dyDescent="0.35">
      <c r="B5" s="1429"/>
      <c r="C5" s="717" t="s">
        <v>18</v>
      </c>
      <c r="D5" s="329" t="s">
        <v>154</v>
      </c>
      <c r="E5" s="718" t="s">
        <v>155</v>
      </c>
      <c r="F5" s="718" t="s">
        <v>156</v>
      </c>
      <c r="G5" s="1292"/>
      <c r="H5" s="717" t="s">
        <v>18</v>
      </c>
      <c r="I5" s="718" t="s">
        <v>157</v>
      </c>
      <c r="J5" s="140" t="s">
        <v>249</v>
      </c>
    </row>
    <row r="6" spans="2:10" ht="18.350000000000001" x14ac:dyDescent="0.5">
      <c r="B6" s="596">
        <v>1399</v>
      </c>
      <c r="C6" s="204">
        <v>1163.0547184191971</v>
      </c>
      <c r="D6" s="204">
        <v>559.96784928272507</v>
      </c>
      <c r="E6" s="204">
        <v>368.71823960623107</v>
      </c>
      <c r="F6" s="204">
        <v>234.36862953024101</v>
      </c>
      <c r="G6" s="204"/>
      <c r="H6" s="204">
        <v>904.75659083254425</v>
      </c>
      <c r="I6" s="204">
        <v>179.70338909080701</v>
      </c>
      <c r="J6" s="205">
        <v>725.05320174173721</v>
      </c>
    </row>
    <row r="7" spans="2:10" ht="18.350000000000001" x14ac:dyDescent="0.5">
      <c r="B7" s="596"/>
      <c r="C7" s="214">
        <v>43.040511454753215</v>
      </c>
      <c r="D7" s="214">
        <v>27.789848748134503</v>
      </c>
      <c r="E7" s="214">
        <v>26.711729033103467</v>
      </c>
      <c r="F7" s="214">
        <v>179.30789467184655</v>
      </c>
      <c r="G7" s="214" t="e">
        <v>#DIV/0!</v>
      </c>
      <c r="H7" s="214">
        <v>13.756970232925212</v>
      </c>
      <c r="I7" s="214">
        <v>-11.529094685138546</v>
      </c>
      <c r="J7" s="215">
        <v>22.429660047802329</v>
      </c>
    </row>
    <row r="8" spans="2:10" ht="18.350000000000001" x14ac:dyDescent="0.5">
      <c r="B8" s="593">
        <v>1400</v>
      </c>
      <c r="C8" s="599">
        <v>1855.2157128771669</v>
      </c>
      <c r="D8" s="599">
        <v>1140.36288356983</v>
      </c>
      <c r="E8" s="599">
        <v>572.96590815791592</v>
      </c>
      <c r="F8" s="599">
        <v>141.88692114942103</v>
      </c>
      <c r="G8" s="599"/>
      <c r="H8" s="599">
        <v>1403.389020606402</v>
      </c>
      <c r="I8" s="599">
        <v>247.627225269218</v>
      </c>
      <c r="J8" s="724">
        <v>1155.7617953371841</v>
      </c>
    </row>
    <row r="9" spans="2:10" ht="18.350000000000001" x14ac:dyDescent="0.5">
      <c r="B9" s="603"/>
      <c r="C9" s="214">
        <v>59.512332781620302</v>
      </c>
      <c r="D9" s="214">
        <v>103.64792104235013</v>
      </c>
      <c r="E9" s="214">
        <v>55.393969327313187</v>
      </c>
      <c r="F9" s="214">
        <v>-39.459934789987287</v>
      </c>
      <c r="G9" s="214" t="e">
        <v>#DIV/0!</v>
      </c>
      <c r="H9" s="214">
        <v>55.112329086768341</v>
      </c>
      <c r="I9" s="214">
        <v>37.79774912541464</v>
      </c>
      <c r="J9" s="725">
        <v>59.403722728317064</v>
      </c>
    </row>
    <row r="10" spans="2:10" ht="18.350000000000001" x14ac:dyDescent="0.5">
      <c r="B10" s="596">
        <v>1401</v>
      </c>
      <c r="C10" s="599">
        <v>2940.3608043896661</v>
      </c>
      <c r="D10" s="599">
        <v>1895.7859304113401</v>
      </c>
      <c r="E10" s="599">
        <v>851.63049158143906</v>
      </c>
      <c r="F10" s="599">
        <v>192.94438239688699</v>
      </c>
      <c r="G10" s="599"/>
      <c r="H10" s="599">
        <v>2373.5512831805013</v>
      </c>
      <c r="I10" s="599">
        <v>590.81330210287103</v>
      </c>
      <c r="J10" s="726">
        <v>1782.7379810776301</v>
      </c>
    </row>
    <row r="11" spans="2:10" ht="18.350000000000001" x14ac:dyDescent="0.5">
      <c r="B11" s="671"/>
      <c r="C11" s="727">
        <v>58.491585856051131</v>
      </c>
      <c r="D11" s="727">
        <v>66.244092799364751</v>
      </c>
      <c r="E11" s="727">
        <v>48.635456221021798</v>
      </c>
      <c r="F11" s="727">
        <v>35.984614250454683</v>
      </c>
      <c r="G11" s="727" t="e">
        <v>#DIV/0!</v>
      </c>
      <c r="H11" s="727">
        <v>69.129959571359194</v>
      </c>
      <c r="I11" s="727">
        <v>138.58980023724951</v>
      </c>
      <c r="J11" s="788">
        <v>54.247872552105832</v>
      </c>
    </row>
    <row r="12" spans="2:10" ht="18.350000000000001" x14ac:dyDescent="0.5">
      <c r="B12" s="452">
        <v>1402</v>
      </c>
      <c r="C12" s="465" t="s">
        <v>247</v>
      </c>
      <c r="D12" s="465" t="s">
        <v>247</v>
      </c>
      <c r="E12" s="465" t="s">
        <v>247</v>
      </c>
      <c r="F12" s="465" t="s">
        <v>247</v>
      </c>
      <c r="G12" s="465"/>
      <c r="H12" s="465" t="s">
        <v>247</v>
      </c>
      <c r="I12" s="465" t="s">
        <v>247</v>
      </c>
      <c r="J12" s="466" t="s">
        <v>247</v>
      </c>
    </row>
    <row r="13" spans="2:10" ht="19" thickBot="1" x14ac:dyDescent="0.55000000000000004">
      <c r="B13" s="913"/>
      <c r="C13" s="1057"/>
      <c r="D13" s="1057"/>
      <c r="E13" s="1057"/>
      <c r="F13" s="1057"/>
      <c r="G13" s="1057"/>
      <c r="H13" s="1057"/>
      <c r="I13" s="1057"/>
      <c r="J13" s="1058"/>
    </row>
    <row r="14" spans="2:10" ht="18.350000000000001" x14ac:dyDescent="0.5">
      <c r="B14" s="593">
        <v>1401</v>
      </c>
      <c r="C14" s="612"/>
      <c r="D14" s="612"/>
      <c r="E14" s="612"/>
      <c r="F14" s="612"/>
      <c r="G14" s="612"/>
      <c r="H14" s="612"/>
      <c r="I14" s="612"/>
      <c r="J14" s="613"/>
    </row>
    <row r="15" spans="2:10" ht="18.350000000000001" x14ac:dyDescent="0.5">
      <c r="B15" s="665" t="s">
        <v>3</v>
      </c>
      <c r="C15" s="728">
        <v>740.71669930400094</v>
      </c>
      <c r="D15" s="729">
        <v>450.77001852345001</v>
      </c>
      <c r="E15" s="729">
        <v>227.013597642669</v>
      </c>
      <c r="F15" s="729">
        <v>62.933083137882001</v>
      </c>
      <c r="G15" s="729"/>
      <c r="H15" s="729">
        <v>778.91423628847213</v>
      </c>
      <c r="I15" s="729">
        <v>283.90930177353198</v>
      </c>
      <c r="J15" s="730">
        <v>495.00493451493981</v>
      </c>
    </row>
    <row r="16" spans="2:10" ht="18.350000000000001" x14ac:dyDescent="0.5">
      <c r="B16" s="596"/>
      <c r="C16" s="731">
        <v>3.6354092754474721</v>
      </c>
      <c r="D16" s="731">
        <v>0.13832696796320931</v>
      </c>
      <c r="E16" s="731">
        <v>3.5510977194266786</v>
      </c>
      <c r="F16" s="731">
        <v>38.749619360812574</v>
      </c>
      <c r="G16" s="731" t="e">
        <v>#DIV/0!</v>
      </c>
      <c r="H16" s="731">
        <v>30.178805184548764</v>
      </c>
      <c r="I16" s="731">
        <v>116.90054437896498</v>
      </c>
      <c r="J16" s="732">
        <v>5.8951753469898023</v>
      </c>
    </row>
    <row r="17" spans="2:10" ht="18.350000000000001" x14ac:dyDescent="0.5">
      <c r="B17" s="665">
        <v>1402</v>
      </c>
      <c r="C17" s="701"/>
      <c r="D17" s="701"/>
      <c r="E17" s="701"/>
      <c r="F17" s="701"/>
      <c r="G17" s="701"/>
      <c r="H17" s="701"/>
      <c r="I17" s="701"/>
      <c r="J17" s="693"/>
    </row>
    <row r="18" spans="2:10" ht="18.350000000000001" x14ac:dyDescent="0.5">
      <c r="B18" s="507" t="s">
        <v>342</v>
      </c>
      <c r="C18" s="585" t="s">
        <v>247</v>
      </c>
      <c r="D18" s="585" t="s">
        <v>247</v>
      </c>
      <c r="E18" s="585" t="s">
        <v>247</v>
      </c>
      <c r="F18" s="585" t="s">
        <v>247</v>
      </c>
      <c r="G18" s="585"/>
      <c r="H18" s="585" t="s">
        <v>247</v>
      </c>
      <c r="I18" s="585" t="s">
        <v>247</v>
      </c>
      <c r="J18" s="586" t="s">
        <v>247</v>
      </c>
    </row>
    <row r="19" spans="2:10" ht="18.350000000000001" x14ac:dyDescent="0.5">
      <c r="B19" s="671"/>
      <c r="C19" s="699"/>
      <c r="D19" s="698"/>
      <c r="E19" s="699"/>
      <c r="F19" s="698"/>
      <c r="G19" s="698"/>
      <c r="H19" s="698"/>
      <c r="I19" s="699"/>
      <c r="J19" s="700"/>
    </row>
    <row r="20" spans="2:10" ht="18.350000000000001" x14ac:dyDescent="0.5">
      <c r="B20" s="507" t="s">
        <v>305</v>
      </c>
      <c r="C20" s="585" t="s">
        <v>247</v>
      </c>
      <c r="D20" s="585" t="s">
        <v>247</v>
      </c>
      <c r="E20" s="585" t="s">
        <v>247</v>
      </c>
      <c r="F20" s="585" t="s">
        <v>247</v>
      </c>
      <c r="G20" s="585"/>
      <c r="H20" s="585" t="s">
        <v>247</v>
      </c>
      <c r="I20" s="585" t="s">
        <v>247</v>
      </c>
      <c r="J20" s="586" t="s">
        <v>247</v>
      </c>
    </row>
    <row r="21" spans="2:10" ht="18.350000000000001" x14ac:dyDescent="0.5">
      <c r="B21" s="507"/>
      <c r="C21" s="698"/>
      <c r="D21" s="698"/>
      <c r="E21" s="698"/>
      <c r="F21" s="698"/>
      <c r="G21" s="698"/>
      <c r="H21" s="699"/>
      <c r="I21" s="698"/>
      <c r="J21" s="700"/>
    </row>
    <row r="22" spans="2:10" ht="18.350000000000001" x14ac:dyDescent="0.5">
      <c r="B22" s="734" t="s">
        <v>335</v>
      </c>
      <c r="C22" s="779" t="s">
        <v>247</v>
      </c>
      <c r="D22" s="779" t="s">
        <v>247</v>
      </c>
      <c r="E22" s="779" t="s">
        <v>247</v>
      </c>
      <c r="F22" s="779" t="s">
        <v>247</v>
      </c>
      <c r="G22" s="779"/>
      <c r="H22" s="427" t="s">
        <v>247</v>
      </c>
      <c r="I22" s="779" t="s">
        <v>247</v>
      </c>
      <c r="J22" s="426" t="s">
        <v>247</v>
      </c>
    </row>
    <row r="23" spans="2:10" ht="18.350000000000001" x14ac:dyDescent="0.5">
      <c r="B23" s="773"/>
      <c r="C23" s="444"/>
      <c r="D23" s="444"/>
      <c r="E23" s="444"/>
      <c r="F23" s="444"/>
      <c r="G23" s="444"/>
      <c r="H23" s="444"/>
      <c r="I23" s="444"/>
      <c r="J23" s="429"/>
    </row>
    <row r="24" spans="2:10" ht="18.350000000000001" x14ac:dyDescent="0.5">
      <c r="B24" s="452" t="s">
        <v>336</v>
      </c>
      <c r="C24" s="465" t="s">
        <v>247</v>
      </c>
      <c r="D24" s="465" t="s">
        <v>247</v>
      </c>
      <c r="E24" s="465" t="s">
        <v>247</v>
      </c>
      <c r="F24" s="465" t="s">
        <v>247</v>
      </c>
      <c r="G24" s="465"/>
      <c r="H24" s="465" t="s">
        <v>247</v>
      </c>
      <c r="I24" s="465" t="s">
        <v>247</v>
      </c>
      <c r="J24" s="466" t="s">
        <v>247</v>
      </c>
    </row>
    <row r="25" spans="2:10" ht="18.350000000000001" x14ac:dyDescent="0.5">
      <c r="B25" s="773"/>
      <c r="C25" s="444"/>
      <c r="D25" s="444"/>
      <c r="E25" s="444"/>
      <c r="F25" s="444"/>
      <c r="G25" s="444"/>
      <c r="H25" s="444"/>
      <c r="I25" s="444"/>
      <c r="J25" s="527"/>
    </row>
    <row r="26" spans="2:10" ht="18.350000000000001" x14ac:dyDescent="0.5">
      <c r="B26" s="313">
        <v>1403</v>
      </c>
      <c r="C26" s="1049"/>
      <c r="D26" s="1049"/>
      <c r="E26" s="1049"/>
      <c r="F26" s="1049"/>
      <c r="G26" s="1049"/>
      <c r="H26" s="1049"/>
      <c r="I26" s="1049"/>
      <c r="J26" s="1048"/>
    </row>
    <row r="27" spans="2:10" ht="18.350000000000001" x14ac:dyDescent="0.5">
      <c r="B27" s="657" t="s">
        <v>342</v>
      </c>
      <c r="C27" s="663" t="s">
        <v>247</v>
      </c>
      <c r="D27" s="663" t="s">
        <v>247</v>
      </c>
      <c r="E27" s="663" t="s">
        <v>247</v>
      </c>
      <c r="F27" s="663" t="s">
        <v>247</v>
      </c>
      <c r="G27" s="663"/>
      <c r="H27" s="663" t="s">
        <v>247</v>
      </c>
      <c r="I27" s="663" t="s">
        <v>247</v>
      </c>
      <c r="J27" s="664" t="s">
        <v>247</v>
      </c>
    </row>
    <row r="28" spans="2:10" ht="19" thickBot="1" x14ac:dyDescent="0.55000000000000004">
      <c r="B28" s="368"/>
      <c r="C28" s="462"/>
      <c r="D28" s="462"/>
      <c r="E28" s="462"/>
      <c r="F28" s="462"/>
      <c r="G28" s="462"/>
      <c r="H28" s="462"/>
      <c r="I28" s="462"/>
      <c r="J28" s="463"/>
    </row>
    <row r="29" spans="2:10" ht="18.350000000000001" x14ac:dyDescent="0.5">
      <c r="B29" s="596">
        <v>1402</v>
      </c>
      <c r="C29" s="585"/>
      <c r="D29" s="585"/>
      <c r="E29" s="585"/>
      <c r="F29" s="585"/>
      <c r="G29" s="585"/>
      <c r="H29" s="585"/>
      <c r="I29" s="585"/>
      <c r="J29" s="586"/>
    </row>
    <row r="30" spans="2:10" ht="18.350000000000001" x14ac:dyDescent="0.5">
      <c r="B30" s="452" t="s">
        <v>424</v>
      </c>
      <c r="C30" s="465" t="s">
        <v>247</v>
      </c>
      <c r="D30" s="465" t="s">
        <v>247</v>
      </c>
      <c r="E30" s="465" t="s">
        <v>247</v>
      </c>
      <c r="F30" s="465" t="s">
        <v>247</v>
      </c>
      <c r="G30" s="465"/>
      <c r="H30" s="465" t="s">
        <v>247</v>
      </c>
      <c r="I30" s="465" t="s">
        <v>247</v>
      </c>
      <c r="J30" s="466" t="s">
        <v>247</v>
      </c>
    </row>
    <row r="31" spans="2:10" ht="18.350000000000001" x14ac:dyDescent="0.5">
      <c r="B31" s="464"/>
      <c r="C31" s="465"/>
      <c r="D31" s="465"/>
      <c r="E31" s="465"/>
      <c r="F31" s="465"/>
      <c r="G31" s="465"/>
      <c r="H31" s="465"/>
      <c r="I31" s="465"/>
      <c r="J31" s="466"/>
    </row>
    <row r="32" spans="2:10" ht="18.350000000000001" x14ac:dyDescent="0.5">
      <c r="B32" s="464" t="s">
        <v>425</v>
      </c>
      <c r="C32" s="465" t="s">
        <v>247</v>
      </c>
      <c r="D32" s="465" t="s">
        <v>247</v>
      </c>
      <c r="E32" s="465" t="s">
        <v>247</v>
      </c>
      <c r="F32" s="465" t="s">
        <v>247</v>
      </c>
      <c r="G32" s="465"/>
      <c r="H32" s="465" t="s">
        <v>247</v>
      </c>
      <c r="I32" s="465" t="s">
        <v>247</v>
      </c>
      <c r="J32" s="466" t="s">
        <v>247</v>
      </c>
    </row>
    <row r="33" spans="2:10" ht="18.350000000000001" x14ac:dyDescent="0.5">
      <c r="B33" s="464"/>
      <c r="C33" s="465"/>
      <c r="D33" s="465"/>
      <c r="E33" s="465"/>
      <c r="F33" s="465"/>
      <c r="G33" s="465"/>
      <c r="H33" s="465"/>
      <c r="I33" s="465"/>
      <c r="J33" s="466"/>
    </row>
    <row r="34" spans="2:10" ht="18.350000000000001" x14ac:dyDescent="0.5">
      <c r="B34" s="464" t="s">
        <v>426</v>
      </c>
      <c r="C34" s="465" t="s">
        <v>247</v>
      </c>
      <c r="D34" s="465" t="s">
        <v>247</v>
      </c>
      <c r="E34" s="465" t="s">
        <v>247</v>
      </c>
      <c r="F34" s="465" t="s">
        <v>247</v>
      </c>
      <c r="G34" s="465"/>
      <c r="H34" s="465" t="s">
        <v>247</v>
      </c>
      <c r="I34" s="465" t="s">
        <v>247</v>
      </c>
      <c r="J34" s="466" t="s">
        <v>247</v>
      </c>
    </row>
    <row r="35" spans="2:10" ht="18.350000000000001" x14ac:dyDescent="0.5">
      <c r="B35" s="428"/>
      <c r="C35" s="444"/>
      <c r="D35" s="444"/>
      <c r="E35" s="444"/>
      <c r="F35" s="444"/>
      <c r="G35" s="444"/>
      <c r="H35" s="444"/>
      <c r="I35" s="444"/>
      <c r="J35" s="527"/>
    </row>
    <row r="36" spans="2:10" ht="18.350000000000001" x14ac:dyDescent="0.5">
      <c r="B36" s="374">
        <v>1403</v>
      </c>
      <c r="C36" s="1049"/>
      <c r="D36" s="1049"/>
      <c r="E36" s="1049"/>
      <c r="F36" s="1049"/>
      <c r="G36" s="1049"/>
      <c r="H36" s="1049"/>
      <c r="I36" s="1049"/>
      <c r="J36" s="1048"/>
    </row>
    <row r="37" spans="2:10" ht="18.350000000000001" x14ac:dyDescent="0.5">
      <c r="B37" s="657" t="s">
        <v>472</v>
      </c>
      <c r="C37" s="663" t="s">
        <v>247</v>
      </c>
      <c r="D37" s="663" t="s">
        <v>247</v>
      </c>
      <c r="E37" s="663" t="s">
        <v>247</v>
      </c>
      <c r="F37" s="663" t="s">
        <v>247</v>
      </c>
      <c r="G37" s="663"/>
      <c r="H37" s="663" t="s">
        <v>247</v>
      </c>
      <c r="I37" s="663" t="s">
        <v>247</v>
      </c>
      <c r="J37" s="664" t="s">
        <v>247</v>
      </c>
    </row>
    <row r="38" spans="2:10" ht="18.350000000000001" x14ac:dyDescent="0.5">
      <c r="B38" s="461"/>
      <c r="C38" s="663"/>
      <c r="D38" s="663"/>
      <c r="E38" s="663"/>
      <c r="F38" s="663"/>
      <c r="G38" s="663"/>
      <c r="H38" s="663"/>
      <c r="I38" s="663"/>
      <c r="J38" s="664"/>
    </row>
    <row r="39" spans="2:10" ht="18.350000000000001" x14ac:dyDescent="0.5">
      <c r="B39" s="461" t="s">
        <v>473</v>
      </c>
      <c r="C39" s="663" t="s">
        <v>247</v>
      </c>
      <c r="D39" s="663" t="s">
        <v>247</v>
      </c>
      <c r="E39" s="663" t="s">
        <v>247</v>
      </c>
      <c r="F39" s="663" t="s">
        <v>247</v>
      </c>
      <c r="G39" s="663"/>
      <c r="H39" s="663" t="s">
        <v>247</v>
      </c>
      <c r="I39" s="663" t="s">
        <v>247</v>
      </c>
      <c r="J39" s="664" t="s">
        <v>247</v>
      </c>
    </row>
    <row r="40" spans="2:10" ht="18.350000000000001" x14ac:dyDescent="0.5">
      <c r="B40" s="461"/>
      <c r="C40" s="663"/>
      <c r="D40" s="663"/>
      <c r="E40" s="663"/>
      <c r="F40" s="663"/>
      <c r="G40" s="663"/>
      <c r="H40" s="663"/>
      <c r="I40" s="663"/>
      <c r="J40" s="664"/>
    </row>
    <row r="41" spans="2:10" ht="18.350000000000001" x14ac:dyDescent="0.5">
      <c r="B41" s="461" t="s">
        <v>474</v>
      </c>
      <c r="C41" s="663" t="s">
        <v>247</v>
      </c>
      <c r="D41" s="663" t="s">
        <v>247</v>
      </c>
      <c r="E41" s="663" t="s">
        <v>247</v>
      </c>
      <c r="F41" s="663" t="s">
        <v>247</v>
      </c>
      <c r="G41" s="663"/>
      <c r="H41" s="663" t="s">
        <v>247</v>
      </c>
      <c r="I41" s="663" t="s">
        <v>247</v>
      </c>
      <c r="J41" s="664" t="s">
        <v>247</v>
      </c>
    </row>
    <row r="42" spans="2:10" ht="19" thickBot="1" x14ac:dyDescent="0.55000000000000004">
      <c r="B42" s="662"/>
      <c r="C42" s="462"/>
      <c r="D42" s="462"/>
      <c r="E42" s="462"/>
      <c r="F42" s="462"/>
      <c r="G42" s="462"/>
      <c r="H42" s="462"/>
      <c r="I42" s="462"/>
      <c r="J42" s="463"/>
    </row>
    <row r="43" spans="2:10" ht="17.05" x14ac:dyDescent="0.45">
      <c r="B43" s="716" t="s">
        <v>218</v>
      </c>
    </row>
    <row r="44" spans="2:10" ht="17.05" x14ac:dyDescent="0.45">
      <c r="B44" s="716"/>
    </row>
    <row r="45" spans="2:10" ht="18.350000000000001" x14ac:dyDescent="0.5">
      <c r="B45" s="716"/>
      <c r="J45" s="416" t="s">
        <v>301</v>
      </c>
    </row>
    <row r="46" spans="2:10" ht="18.350000000000001" x14ac:dyDescent="0.5">
      <c r="B46" s="716"/>
      <c r="J46" s="416" t="s">
        <v>468</v>
      </c>
    </row>
    <row r="47" spans="2:10" ht="18.350000000000001" x14ac:dyDescent="0.5">
      <c r="B47" s="716"/>
      <c r="J47" s="416" t="s">
        <v>302</v>
      </c>
    </row>
    <row r="48" spans="2:10" ht="22.25" x14ac:dyDescent="0.65">
      <c r="J48" s="564">
        <v>27</v>
      </c>
    </row>
    <row r="52" spans="11:11" ht="17.7" x14ac:dyDescent="0.5">
      <c r="K52" s="628"/>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26B64-3387-4497-8D4D-570800997126}">
  <sheetPr>
    <tabColor theme="0" tint="-0.14999847407452621"/>
    <pageSetUpPr fitToPage="1"/>
  </sheetPr>
  <dimension ref="A1:L52"/>
  <sheetViews>
    <sheetView rightToLeft="1" view="pageBreakPreview" topLeftCell="A25" zoomScaleNormal="100" zoomScaleSheetLayoutView="100" workbookViewId="0"/>
  </sheetViews>
  <sheetFormatPr defaultColWidth="9" defaultRowHeight="15.05" x14ac:dyDescent="0.3"/>
  <cols>
    <col min="1" max="1" width="4.6640625" style="554" customWidth="1"/>
    <col min="2" max="2" width="18.88671875" style="554" customWidth="1"/>
    <col min="3" max="3" width="14.88671875" style="554" customWidth="1"/>
    <col min="4" max="5" width="12.88671875" style="554" bestFit="1" customWidth="1"/>
    <col min="6" max="6" width="14" style="554" customWidth="1"/>
    <col min="7" max="7" width="13.33203125" style="554" customWidth="1"/>
    <col min="8" max="8" width="15.109375" style="554" customWidth="1"/>
    <col min="9" max="9" width="11.6640625" style="554" customWidth="1"/>
    <col min="10" max="10" width="14.6640625" style="554" customWidth="1"/>
    <col min="11" max="11" width="3.77734375" style="554" customWidth="1"/>
    <col min="12" max="12" width="9.33203125" style="554" customWidth="1"/>
    <col min="13" max="16384" width="9" style="554"/>
  </cols>
  <sheetData>
    <row r="1" spans="1:12" ht="15.75" thickBot="1" x14ac:dyDescent="0.35">
      <c r="B1" s="901"/>
      <c r="C1" s="902"/>
      <c r="D1" s="901"/>
      <c r="E1" s="902"/>
      <c r="F1" s="901"/>
      <c r="G1" s="901"/>
      <c r="H1" s="901"/>
      <c r="I1" s="901"/>
      <c r="J1" s="901"/>
    </row>
    <row r="2" spans="1:12" ht="23.6" thickBot="1" x14ac:dyDescent="0.7">
      <c r="A2" s="448"/>
      <c r="B2" s="899" t="s">
        <v>161</v>
      </c>
      <c r="C2" s="899"/>
      <c r="D2" s="900"/>
      <c r="E2" s="900"/>
      <c r="F2" s="900"/>
      <c r="G2" s="900"/>
      <c r="H2" s="900"/>
      <c r="I2" s="900"/>
      <c r="J2" s="903"/>
    </row>
    <row r="3" spans="1:12" ht="51.75" customHeight="1" thickBot="1" x14ac:dyDescent="0.35">
      <c r="A3" s="448"/>
      <c r="B3" s="1432" t="s">
        <v>250</v>
      </c>
      <c r="C3" s="1269" t="s">
        <v>410</v>
      </c>
      <c r="D3" s="1271"/>
      <c r="E3" s="1271"/>
      <c r="F3" s="1269" t="s">
        <v>411</v>
      </c>
      <c r="G3" s="1271" t="s">
        <v>412</v>
      </c>
      <c r="H3" s="1271"/>
      <c r="I3" s="1269" t="s">
        <v>164</v>
      </c>
      <c r="J3" s="1430" t="s">
        <v>454</v>
      </c>
    </row>
    <row r="4" spans="1:12" ht="55.5" customHeight="1" thickBot="1" x14ac:dyDescent="0.35">
      <c r="A4" s="448"/>
      <c r="B4" s="1433"/>
      <c r="C4" s="802" t="s">
        <v>18</v>
      </c>
      <c r="D4" s="1220" t="s">
        <v>162</v>
      </c>
      <c r="E4" s="1220" t="s">
        <v>37</v>
      </c>
      <c r="F4" s="1281"/>
      <c r="G4" s="132" t="s">
        <v>413</v>
      </c>
      <c r="H4" s="132" t="s">
        <v>163</v>
      </c>
      <c r="I4" s="1281"/>
      <c r="J4" s="1431"/>
    </row>
    <row r="5" spans="1:12" ht="18.350000000000001" x14ac:dyDescent="0.5">
      <c r="A5" s="448"/>
      <c r="B5" s="569">
        <v>1399</v>
      </c>
      <c r="C5" s="1200">
        <v>1307707.1299999999</v>
      </c>
      <c r="D5" s="1200">
        <v>1782206.7</v>
      </c>
      <c r="E5" s="1200">
        <v>1154292.6200000001</v>
      </c>
      <c r="F5" s="239">
        <v>52545.483463673503</v>
      </c>
      <c r="G5" s="239">
        <v>2229.9459810549997</v>
      </c>
      <c r="H5" s="239">
        <v>24491.184326828508</v>
      </c>
      <c r="I5" s="1200">
        <v>243</v>
      </c>
      <c r="J5" s="1201">
        <v>376</v>
      </c>
      <c r="L5" s="376"/>
    </row>
    <row r="6" spans="1:12" ht="18.350000000000001" x14ac:dyDescent="0.5">
      <c r="A6" s="448"/>
      <c r="B6" s="596"/>
      <c r="C6" s="90">
        <v>154.96313639578787</v>
      </c>
      <c r="D6" s="90">
        <v>179.92716769179543</v>
      </c>
      <c r="E6" s="90">
        <v>152.01108610470868</v>
      </c>
      <c r="F6" s="90">
        <v>183.80053490820049</v>
      </c>
      <c r="G6" s="90">
        <v>105.29876545872918</v>
      </c>
      <c r="H6" s="90">
        <v>424.0196541415097</v>
      </c>
      <c r="I6" s="202"/>
      <c r="J6" s="1202"/>
      <c r="L6" s="44"/>
    </row>
    <row r="7" spans="1:12" ht="18.350000000000001" x14ac:dyDescent="0.5">
      <c r="A7" s="448"/>
      <c r="B7" s="576">
        <v>1400</v>
      </c>
      <c r="C7" s="124">
        <v>1367250.3</v>
      </c>
      <c r="D7" s="124">
        <v>1474948.04</v>
      </c>
      <c r="E7" s="124">
        <v>1260896.49</v>
      </c>
      <c r="F7" s="202">
        <v>54661.163315741003</v>
      </c>
      <c r="G7" s="202">
        <v>1407.4474922840002</v>
      </c>
      <c r="H7" s="202">
        <v>8849.3977227513824</v>
      </c>
      <c r="I7" s="124">
        <v>239</v>
      </c>
      <c r="J7" s="265">
        <v>387</v>
      </c>
      <c r="L7" s="44"/>
    </row>
    <row r="8" spans="1:12" ht="18.350000000000001" x14ac:dyDescent="0.5">
      <c r="A8" s="448"/>
      <c r="B8" s="576"/>
      <c r="C8" s="159">
        <v>4.5532496255488155</v>
      </c>
      <c r="D8" s="159">
        <v>-17.24034928159567</v>
      </c>
      <c r="E8" s="159">
        <v>9.2354285345773093</v>
      </c>
      <c r="F8" s="159">
        <v>4.0263781254008979</v>
      </c>
      <c r="G8" s="159">
        <v>-36.884233777800787</v>
      </c>
      <c r="H8" s="159">
        <v>-63.867007798975891</v>
      </c>
      <c r="I8" s="202"/>
      <c r="J8" s="1202"/>
      <c r="L8" s="44"/>
    </row>
    <row r="9" spans="1:12" ht="18.350000000000001" x14ac:dyDescent="0.5">
      <c r="A9" s="448"/>
      <c r="B9" s="596">
        <v>1401</v>
      </c>
      <c r="C9" s="656">
        <v>1960457.36</v>
      </c>
      <c r="D9" s="656">
        <v>1638945.04</v>
      </c>
      <c r="E9" s="656">
        <v>1867405.95</v>
      </c>
      <c r="F9" s="599">
        <v>72737.940377479594</v>
      </c>
      <c r="G9" s="599">
        <v>2029.6027379719999</v>
      </c>
      <c r="H9" s="599">
        <v>10062.707583332751</v>
      </c>
      <c r="I9" s="656">
        <v>237</v>
      </c>
      <c r="J9" s="377">
        <v>387</v>
      </c>
      <c r="L9" s="44"/>
    </row>
    <row r="10" spans="1:12" ht="18.350000000000001" x14ac:dyDescent="0.5">
      <c r="A10" s="448"/>
      <c r="B10" s="596"/>
      <c r="C10" s="126">
        <v>43.38686632579271</v>
      </c>
      <c r="D10" s="126">
        <v>11.118832362392908</v>
      </c>
      <c r="E10" s="126">
        <v>48.101447248853844</v>
      </c>
      <c r="F10" s="126">
        <v>33.070604365518406</v>
      </c>
      <c r="G10" s="126">
        <v>44.204508452274013</v>
      </c>
      <c r="H10" s="126">
        <v>13.710649002270586</v>
      </c>
      <c r="I10" s="599"/>
      <c r="J10" s="380"/>
    </row>
    <row r="11" spans="1:12" ht="18.350000000000001" x14ac:dyDescent="0.5">
      <c r="A11" s="448"/>
      <c r="B11" s="596">
        <v>1402</v>
      </c>
      <c r="C11" s="656">
        <v>2195092.2999999998</v>
      </c>
      <c r="D11" s="656">
        <v>1917728.63</v>
      </c>
      <c r="E11" s="656">
        <v>2089989.1</v>
      </c>
      <c r="F11" s="599">
        <v>74214.975520455002</v>
      </c>
      <c r="G11" s="599">
        <v>2393.9539067209998</v>
      </c>
      <c r="H11" s="599">
        <v>13375.396185548885</v>
      </c>
      <c r="I11" s="656">
        <v>242</v>
      </c>
      <c r="J11" s="377">
        <v>387</v>
      </c>
    </row>
    <row r="12" spans="1:12" ht="19" thickBot="1" x14ac:dyDescent="0.55000000000000004">
      <c r="A12" s="448"/>
      <c r="B12" s="1203"/>
      <c r="C12" s="1091">
        <v>11.968377623882603</v>
      </c>
      <c r="D12" s="1091">
        <v>17.009941346172283</v>
      </c>
      <c r="E12" s="1091">
        <v>11.919376716133968</v>
      </c>
      <c r="F12" s="1091">
        <v>2.030625469060876</v>
      </c>
      <c r="G12" s="1091">
        <v>17.951846532935974</v>
      </c>
      <c r="H12" s="1091">
        <v>32.92044983701075</v>
      </c>
      <c r="I12" s="1092"/>
      <c r="J12" s="1093"/>
    </row>
    <row r="13" spans="1:12" ht="18.350000000000001" x14ac:dyDescent="0.5">
      <c r="A13" s="448"/>
      <c r="B13" s="1204">
        <v>1401</v>
      </c>
      <c r="C13" s="1205"/>
      <c r="D13" s="1205"/>
      <c r="E13" s="1205"/>
      <c r="F13" s="1205"/>
      <c r="G13" s="1205"/>
      <c r="H13" s="1205"/>
      <c r="I13" s="1205"/>
      <c r="J13" s="1206"/>
    </row>
    <row r="14" spans="1:12" ht="18.350000000000001" x14ac:dyDescent="0.5">
      <c r="A14" s="448"/>
      <c r="B14" s="596" t="s">
        <v>336</v>
      </c>
      <c r="C14" s="656">
        <v>1960457.36</v>
      </c>
      <c r="D14" s="656">
        <v>1638945.04</v>
      </c>
      <c r="E14" s="656">
        <v>1867405.95</v>
      </c>
      <c r="F14" s="599">
        <v>72737.940377479594</v>
      </c>
      <c r="G14" s="599">
        <v>710.98643923199984</v>
      </c>
      <c r="H14" s="599">
        <v>3411.9572226716241</v>
      </c>
      <c r="I14" s="656">
        <v>56</v>
      </c>
      <c r="J14" s="377">
        <v>387</v>
      </c>
    </row>
    <row r="15" spans="1:12" ht="18.350000000000001" x14ac:dyDescent="0.5">
      <c r="A15" s="448"/>
      <c r="B15" s="596"/>
      <c r="C15" s="101">
        <v>31.029032033301689</v>
      </c>
      <c r="D15" s="101">
        <v>13.210551969613292</v>
      </c>
      <c r="E15" s="101">
        <v>33.049265198694457</v>
      </c>
      <c r="F15" s="101">
        <v>31.041647958223994</v>
      </c>
      <c r="G15" s="101">
        <v>60.53723776853829</v>
      </c>
      <c r="H15" s="101">
        <v>26.694804525077686</v>
      </c>
      <c r="I15" s="101"/>
      <c r="J15" s="380"/>
    </row>
    <row r="16" spans="1:12" ht="18.350000000000001" x14ac:dyDescent="0.5">
      <c r="A16" s="448"/>
      <c r="B16" s="596">
        <v>1402</v>
      </c>
      <c r="C16" s="101"/>
      <c r="D16" s="101"/>
      <c r="E16" s="101"/>
      <c r="F16" s="101"/>
      <c r="G16" s="101"/>
      <c r="H16" s="101"/>
      <c r="I16" s="101"/>
      <c r="J16" s="380"/>
    </row>
    <row r="17" spans="1:12" ht="18.350000000000001" x14ac:dyDescent="0.5">
      <c r="A17" s="448"/>
      <c r="B17" s="596" t="s">
        <v>342</v>
      </c>
      <c r="C17" s="656">
        <v>2173893.39</v>
      </c>
      <c r="D17" s="656">
        <v>2007970.03</v>
      </c>
      <c r="E17" s="656">
        <v>2052975.99</v>
      </c>
      <c r="F17" s="599">
        <v>79799.266112291312</v>
      </c>
      <c r="G17" s="599">
        <v>905.16111871600003</v>
      </c>
      <c r="H17" s="599">
        <v>5523.2125905699622</v>
      </c>
      <c r="I17" s="656">
        <v>57</v>
      </c>
      <c r="J17" s="377">
        <v>384</v>
      </c>
    </row>
    <row r="18" spans="1:12" ht="18.350000000000001" x14ac:dyDescent="0.5">
      <c r="A18" s="448"/>
      <c r="B18" s="596"/>
      <c r="C18" s="101">
        <v>10.887052906878836</v>
      </c>
      <c r="D18" s="101">
        <v>22.51600761426387</v>
      </c>
      <c r="E18" s="101">
        <v>9.9373165218842701</v>
      </c>
      <c r="F18" s="101">
        <v>9.7078989289033792</v>
      </c>
      <c r="G18" s="101">
        <v>27.310602392606214</v>
      </c>
      <c r="H18" s="101">
        <v>61.878131234165579</v>
      </c>
      <c r="I18" s="101"/>
      <c r="J18" s="380"/>
    </row>
    <row r="19" spans="1:12" ht="18.350000000000001" x14ac:dyDescent="0.5">
      <c r="A19" s="448"/>
      <c r="B19" s="596" t="s">
        <v>305</v>
      </c>
      <c r="C19" s="656">
        <v>2121213</v>
      </c>
      <c r="D19" s="656">
        <v>1903131.07</v>
      </c>
      <c r="E19" s="656">
        <v>2012056.78</v>
      </c>
      <c r="F19" s="599">
        <v>74485.432824498101</v>
      </c>
      <c r="G19" s="599">
        <v>508.50200687699999</v>
      </c>
      <c r="H19" s="599">
        <v>2671.2747423661863</v>
      </c>
      <c r="I19" s="656">
        <v>62</v>
      </c>
      <c r="J19" s="377">
        <v>384</v>
      </c>
    </row>
    <row r="20" spans="1:12" ht="18.350000000000001" x14ac:dyDescent="0.5">
      <c r="A20" s="448"/>
      <c r="B20" s="596"/>
      <c r="C20" s="101">
        <v>-2.4233198482654301</v>
      </c>
      <c r="D20" s="101">
        <v>-5.2211416721194768</v>
      </c>
      <c r="E20" s="101">
        <v>-1.9931655411128291</v>
      </c>
      <c r="F20" s="101">
        <v>-6.6590001972145156</v>
      </c>
      <c r="G20" s="101">
        <v>-43.821934419992949</v>
      </c>
      <c r="H20" s="101">
        <v>-51.635489335916965</v>
      </c>
      <c r="I20" s="101"/>
      <c r="J20" s="380"/>
      <c r="L20" s="264"/>
    </row>
    <row r="21" spans="1:12" ht="18.350000000000001" x14ac:dyDescent="0.5">
      <c r="A21" s="448"/>
      <c r="B21" s="596" t="s">
        <v>335</v>
      </c>
      <c r="C21" s="656">
        <v>2210217.4</v>
      </c>
      <c r="D21" s="656">
        <v>1949563.99</v>
      </c>
      <c r="E21" s="656">
        <v>2101114.87</v>
      </c>
      <c r="F21" s="599">
        <v>77154.679857941897</v>
      </c>
      <c r="G21" s="599">
        <v>484.84245034199995</v>
      </c>
      <c r="H21" s="599">
        <v>2394.9710823895966</v>
      </c>
      <c r="I21" s="656">
        <v>62</v>
      </c>
      <c r="J21" s="377">
        <v>385</v>
      </c>
    </row>
    <row r="22" spans="1:12" ht="18.350000000000001" x14ac:dyDescent="0.5">
      <c r="A22" s="448"/>
      <c r="B22" s="596"/>
      <c r="C22" s="101">
        <v>4.1959199759760057</v>
      </c>
      <c r="D22" s="101">
        <v>2.4398172428554763</v>
      </c>
      <c r="E22" s="101">
        <v>4.4262215105082712</v>
      </c>
      <c r="F22" s="101">
        <v>3.5835826311609864</v>
      </c>
      <c r="G22" s="101">
        <v>-4.6527951148721769</v>
      </c>
      <c r="H22" s="101">
        <v>-10.343513364403801</v>
      </c>
      <c r="I22" s="101"/>
      <c r="J22" s="380"/>
    </row>
    <row r="23" spans="1:12" ht="18.350000000000001" x14ac:dyDescent="0.5">
      <c r="A23" s="448"/>
      <c r="B23" s="596" t="s">
        <v>336</v>
      </c>
      <c r="C23" s="656">
        <v>2195092.2999999998</v>
      </c>
      <c r="D23" s="656">
        <v>1917728.63</v>
      </c>
      <c r="E23" s="656">
        <v>2089989.1</v>
      </c>
      <c r="F23" s="599">
        <v>74214.975520455002</v>
      </c>
      <c r="G23" s="599">
        <v>495.44833078599999</v>
      </c>
      <c r="H23" s="599">
        <v>2785.9377702231341</v>
      </c>
      <c r="I23" s="656">
        <v>61</v>
      </c>
      <c r="J23" s="377">
        <v>387</v>
      </c>
    </row>
    <row r="24" spans="1:12" ht="18.350000000000001" x14ac:dyDescent="0.5">
      <c r="A24" s="448"/>
      <c r="B24" s="596"/>
      <c r="C24" s="101">
        <v>-0.68432634726339359</v>
      </c>
      <c r="D24" s="101">
        <v>-1.6329476828303484</v>
      </c>
      <c r="E24" s="101">
        <v>-0.52951745565439978</v>
      </c>
      <c r="F24" s="101">
        <v>-3.8101439120731384</v>
      </c>
      <c r="G24" s="101">
        <v>2.187490067447456</v>
      </c>
      <c r="H24" s="101">
        <v>16.324484696635594</v>
      </c>
      <c r="I24" s="101"/>
      <c r="J24" s="380"/>
    </row>
    <row r="25" spans="1:12" ht="18.350000000000001" x14ac:dyDescent="0.5">
      <c r="A25" s="448"/>
      <c r="B25" s="461">
        <v>1403</v>
      </c>
      <c r="C25" s="104"/>
      <c r="D25" s="104"/>
      <c r="E25" s="104"/>
      <c r="F25" s="104"/>
      <c r="G25" s="104"/>
      <c r="H25" s="104"/>
      <c r="I25" s="104"/>
      <c r="J25" s="1207"/>
    </row>
    <row r="26" spans="1:12" ht="18.350000000000001" x14ac:dyDescent="0.5">
      <c r="A26" s="448"/>
      <c r="B26" s="461" t="s">
        <v>342</v>
      </c>
      <c r="C26" s="127">
        <v>2043980.41</v>
      </c>
      <c r="D26" s="127">
        <v>1795664.31</v>
      </c>
      <c r="E26" s="127">
        <v>1944126.13</v>
      </c>
      <c r="F26" s="92">
        <v>69820.372735727695</v>
      </c>
      <c r="G26" s="92">
        <v>381.88777097100001</v>
      </c>
      <c r="H26" s="92">
        <v>1421.6953723179749</v>
      </c>
      <c r="I26" s="127">
        <v>55</v>
      </c>
      <c r="J26" s="1208">
        <v>387</v>
      </c>
    </row>
    <row r="27" spans="1:12" ht="19" thickBot="1" x14ac:dyDescent="0.55000000000000004">
      <c r="A27" s="448"/>
      <c r="B27" s="1209"/>
      <c r="C27" s="266">
        <v>-6.8840790886105339</v>
      </c>
      <c r="D27" s="266">
        <v>-6.3650465498864577</v>
      </c>
      <c r="E27" s="266">
        <v>-6.9791258719961888</v>
      </c>
      <c r="F27" s="266">
        <v>-5.9214501573420009</v>
      </c>
      <c r="G27" s="266">
        <v>-22.920767466274995</v>
      </c>
      <c r="H27" s="266">
        <v>-48.968875489128131</v>
      </c>
      <c r="I27" s="266"/>
      <c r="J27" s="267"/>
    </row>
    <row r="28" spans="1:12" ht="18.350000000000001" x14ac:dyDescent="0.5">
      <c r="A28" s="448"/>
      <c r="B28" s="1204">
        <v>1402</v>
      </c>
      <c r="C28" s="1210"/>
      <c r="D28" s="1210"/>
      <c r="E28" s="1210"/>
      <c r="F28" s="1210"/>
      <c r="G28" s="1210"/>
      <c r="H28" s="1210"/>
      <c r="I28" s="1211"/>
      <c r="J28" s="1206"/>
    </row>
    <row r="29" spans="1:12" ht="18.350000000000001" x14ac:dyDescent="0.5">
      <c r="A29" s="448"/>
      <c r="B29" s="596" t="s">
        <v>424</v>
      </c>
      <c r="C29" s="656">
        <v>2166927.86</v>
      </c>
      <c r="D29" s="656">
        <v>1939246.36</v>
      </c>
      <c r="E29" s="656">
        <v>2055237.83</v>
      </c>
      <c r="F29" s="599">
        <v>75303.491715501208</v>
      </c>
      <c r="G29" s="599">
        <v>152.97624216900002</v>
      </c>
      <c r="H29" s="599">
        <v>796.03362365320891</v>
      </c>
      <c r="I29" s="656">
        <v>21</v>
      </c>
      <c r="J29" s="123">
        <v>387</v>
      </c>
      <c r="K29" s="447"/>
    </row>
    <row r="30" spans="1:12" ht="18.350000000000001" x14ac:dyDescent="0.5">
      <c r="A30" s="448"/>
      <c r="B30" s="596"/>
      <c r="C30" s="126">
        <v>-1.9586100444236791</v>
      </c>
      <c r="D30" s="126">
        <v>-0.52922756333839516</v>
      </c>
      <c r="E30" s="126">
        <v>-2.1834617733203743</v>
      </c>
      <c r="F30" s="126">
        <v>-2.3993206191110117</v>
      </c>
      <c r="G30" s="126">
        <v>-22.440267035338707</v>
      </c>
      <c r="H30" s="126">
        <v>-23.372274861298379</v>
      </c>
      <c r="I30" s="656"/>
      <c r="J30" s="123"/>
    </row>
    <row r="31" spans="1:12" ht="18.350000000000001" x14ac:dyDescent="0.5">
      <c r="A31" s="905"/>
      <c r="B31" s="596" t="s">
        <v>425</v>
      </c>
      <c r="C31" s="656">
        <v>2070775.31</v>
      </c>
      <c r="D31" s="656">
        <v>1836905.98</v>
      </c>
      <c r="E31" s="656">
        <v>1966535.22</v>
      </c>
      <c r="F31" s="599">
        <v>71893.7020680758</v>
      </c>
      <c r="G31" s="599">
        <v>124.55956732600001</v>
      </c>
      <c r="H31" s="599">
        <v>659.09527004864299</v>
      </c>
      <c r="I31" s="656">
        <v>21</v>
      </c>
      <c r="J31" s="123">
        <v>387</v>
      </c>
    </row>
    <row r="32" spans="1:12" ht="18.350000000000001" x14ac:dyDescent="0.5">
      <c r="A32" s="448"/>
      <c r="B32" s="596"/>
      <c r="C32" s="126">
        <v>-4.4372750830754484</v>
      </c>
      <c r="D32" s="126">
        <v>-5.2773274252787701</v>
      </c>
      <c r="E32" s="126">
        <v>-4.3159292177879109</v>
      </c>
      <c r="F32" s="126">
        <v>-4.5280631345857021</v>
      </c>
      <c r="G32" s="126">
        <v>-18.575874554172131</v>
      </c>
      <c r="H32" s="126">
        <v>-17.202584103937667</v>
      </c>
      <c r="I32" s="656"/>
      <c r="J32" s="123"/>
      <c r="L32" s="44"/>
    </row>
    <row r="33" spans="1:12" ht="18.350000000000001" x14ac:dyDescent="0.5">
      <c r="A33" s="905"/>
      <c r="B33" s="596" t="s">
        <v>426</v>
      </c>
      <c r="C33" s="656">
        <v>2195092.2999999998</v>
      </c>
      <c r="D33" s="656">
        <v>1917728.63</v>
      </c>
      <c r="E33" s="656">
        <v>2089989.1</v>
      </c>
      <c r="F33" s="599">
        <v>74214.975520455002</v>
      </c>
      <c r="G33" s="599">
        <v>217.91252129100002</v>
      </c>
      <c r="H33" s="599">
        <v>1330.8088765212819</v>
      </c>
      <c r="I33" s="656">
        <v>19</v>
      </c>
      <c r="J33" s="123">
        <v>387</v>
      </c>
      <c r="L33" s="44"/>
    </row>
    <row r="34" spans="1:12" ht="18.350000000000001" x14ac:dyDescent="0.5">
      <c r="A34" s="448"/>
      <c r="B34" s="596"/>
      <c r="C34" s="101">
        <v>6.0034031408265065</v>
      </c>
      <c r="D34" s="101">
        <v>4.3999339585142963</v>
      </c>
      <c r="E34" s="101">
        <v>6.2777355190211068</v>
      </c>
      <c r="F34" s="101">
        <v>3.2287577153575997</v>
      </c>
      <c r="G34" s="101">
        <v>74.946434038803801</v>
      </c>
      <c r="H34" s="101">
        <v>101.91449354856766</v>
      </c>
      <c r="I34" s="101"/>
      <c r="J34" s="89"/>
      <c r="L34" s="44"/>
    </row>
    <row r="35" spans="1:12" ht="18.350000000000001" x14ac:dyDescent="0.5">
      <c r="A35" s="448"/>
      <c r="B35" s="461">
        <v>1403</v>
      </c>
      <c r="C35" s="104"/>
      <c r="D35" s="104"/>
      <c r="E35" s="104"/>
      <c r="F35" s="104"/>
      <c r="G35" s="104"/>
      <c r="H35" s="104"/>
      <c r="I35" s="104"/>
      <c r="J35" s="98"/>
      <c r="L35" s="44"/>
    </row>
    <row r="36" spans="1:12" ht="18.350000000000001" x14ac:dyDescent="0.5">
      <c r="A36" s="905"/>
      <c r="B36" s="461" t="s">
        <v>472</v>
      </c>
      <c r="C36" s="127">
        <v>2208214.73</v>
      </c>
      <c r="D36" s="127">
        <v>1875883.44</v>
      </c>
      <c r="E36" s="127">
        <v>2111494.9700000002</v>
      </c>
      <c r="F36" s="92">
        <v>76357.904362935311</v>
      </c>
      <c r="G36" s="92">
        <v>130.49518463000001</v>
      </c>
      <c r="H36" s="92">
        <v>481.49345187182496</v>
      </c>
      <c r="I36" s="127">
        <v>16</v>
      </c>
      <c r="J36" s="128">
        <v>387</v>
      </c>
    </row>
    <row r="37" spans="1:12" ht="18.350000000000001" x14ac:dyDescent="0.5">
      <c r="A37" s="448"/>
      <c r="B37" s="461"/>
      <c r="C37" s="162">
        <v>0.59780766394197826</v>
      </c>
      <c r="D37" s="162">
        <v>-2.1820183182017701</v>
      </c>
      <c r="E37" s="162">
        <v>1.0289943617409278</v>
      </c>
      <c r="F37" s="162">
        <v>2.887461496082655</v>
      </c>
      <c r="G37" s="162">
        <v>-40.115793320689008</v>
      </c>
      <c r="H37" s="162">
        <v>-63.819489006532407</v>
      </c>
      <c r="I37" s="127"/>
      <c r="J37" s="128"/>
    </row>
    <row r="38" spans="1:12" ht="18.350000000000001" x14ac:dyDescent="0.5">
      <c r="A38" s="448"/>
      <c r="B38" s="461" t="s">
        <v>473</v>
      </c>
      <c r="C38" s="127">
        <v>2112560.33</v>
      </c>
      <c r="D38" s="127">
        <v>1790401.04</v>
      </c>
      <c r="E38" s="127">
        <v>2020686.33</v>
      </c>
      <c r="F38" s="92">
        <v>72676.487203252196</v>
      </c>
      <c r="G38" s="92">
        <v>137.018870015</v>
      </c>
      <c r="H38" s="92">
        <v>578.20651505791204</v>
      </c>
      <c r="I38" s="127">
        <v>21</v>
      </c>
      <c r="J38" s="128">
        <v>387</v>
      </c>
    </row>
    <row r="39" spans="1:12" ht="18.350000000000001" x14ac:dyDescent="0.5">
      <c r="A39" s="905"/>
      <c r="B39" s="461"/>
      <c r="C39" s="162">
        <v>-4.331752646174948</v>
      </c>
      <c r="D39" s="162">
        <v>-4.5569142611547306</v>
      </c>
      <c r="E39" s="162">
        <v>-4.3006799111626606</v>
      </c>
      <c r="F39" s="162">
        <v>-4.8212653167968522</v>
      </c>
      <c r="G39" s="162">
        <v>4.9991770987542168</v>
      </c>
      <c r="H39" s="162">
        <v>20.086059905926291</v>
      </c>
      <c r="I39" s="127"/>
      <c r="J39" s="128"/>
    </row>
    <row r="40" spans="1:12" ht="18.350000000000001" x14ac:dyDescent="0.5">
      <c r="A40" s="448"/>
      <c r="B40" s="461" t="s">
        <v>474</v>
      </c>
      <c r="C40" s="127">
        <v>2043980.41</v>
      </c>
      <c r="D40" s="127">
        <v>1795664.31</v>
      </c>
      <c r="E40" s="127">
        <v>1944126.13</v>
      </c>
      <c r="F40" s="92">
        <v>69820.372735727695</v>
      </c>
      <c r="G40" s="92">
        <v>114.37371632599999</v>
      </c>
      <c r="H40" s="92">
        <v>361.99540538823794</v>
      </c>
      <c r="I40" s="127">
        <v>18</v>
      </c>
      <c r="J40" s="128">
        <v>387</v>
      </c>
    </row>
    <row r="41" spans="1:12" ht="19" thickBot="1" x14ac:dyDescent="0.55000000000000004">
      <c r="A41" s="448"/>
      <c r="B41" s="662"/>
      <c r="C41" s="95">
        <v>-3.2462940360145893</v>
      </c>
      <c r="D41" s="95">
        <v>0.29397156739810271</v>
      </c>
      <c r="E41" s="95">
        <v>-3.7888215931069453</v>
      </c>
      <c r="F41" s="95">
        <v>-3.9299016469203973</v>
      </c>
      <c r="G41" s="95">
        <v>-16.527032872567816</v>
      </c>
      <c r="H41" s="95">
        <v>-37.393405995783155</v>
      </c>
      <c r="I41" s="95"/>
      <c r="J41" s="96"/>
    </row>
    <row r="42" spans="1:12" ht="17.05" x14ac:dyDescent="0.45">
      <c r="B42" s="269" t="s">
        <v>358</v>
      </c>
      <c r="C42" s="33"/>
      <c r="D42" s="33"/>
      <c r="E42" s="33"/>
      <c r="F42" s="33"/>
      <c r="G42" s="33"/>
      <c r="H42" s="33"/>
      <c r="I42" s="33"/>
      <c r="J42" s="33"/>
    </row>
    <row r="43" spans="1:12" ht="17.05" x14ac:dyDescent="0.45">
      <c r="B43" s="1217" t="s">
        <v>419</v>
      </c>
      <c r="C43" s="560"/>
      <c r="D43" s="560"/>
      <c r="E43" s="560"/>
      <c r="F43" s="560"/>
      <c r="G43" s="560"/>
      <c r="H43" s="560"/>
      <c r="I43" s="560"/>
      <c r="J43" s="560"/>
    </row>
    <row r="44" spans="1:12" ht="17.05" x14ac:dyDescent="0.45">
      <c r="B44" s="26"/>
      <c r="C44" s="560"/>
      <c r="D44" s="560"/>
      <c r="I44" s="560"/>
      <c r="J44" s="560"/>
    </row>
    <row r="45" spans="1:12" ht="18.350000000000001" x14ac:dyDescent="0.5">
      <c r="B45" s="26"/>
      <c r="J45" s="416" t="s">
        <v>301</v>
      </c>
      <c r="K45" s="382"/>
    </row>
    <row r="46" spans="1:12" ht="18.350000000000001" x14ac:dyDescent="0.5">
      <c r="B46" s="26"/>
      <c r="J46" s="416" t="s">
        <v>468</v>
      </c>
    </row>
    <row r="47" spans="1:12" ht="18.350000000000001" x14ac:dyDescent="0.5">
      <c r="B47" s="26"/>
      <c r="J47" s="416" t="s">
        <v>302</v>
      </c>
    </row>
    <row r="48" spans="1:12" ht="22.25" x14ac:dyDescent="0.65">
      <c r="B48" s="26"/>
      <c r="J48" s="564">
        <v>28</v>
      </c>
    </row>
    <row r="52" spans="11:11" ht="17.7" x14ac:dyDescent="0.5">
      <c r="K52" s="628"/>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3"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9B3B-D653-4216-AC52-540757D9128F}">
  <dimension ref="A1:Q53"/>
  <sheetViews>
    <sheetView rightToLeft="1" view="pageBreakPreview" zoomScaleNormal="100" zoomScaleSheetLayoutView="100" workbookViewId="0">
      <selection activeCell="L43" sqref="L43"/>
    </sheetView>
  </sheetViews>
  <sheetFormatPr defaultColWidth="9" defaultRowHeight="15.05" x14ac:dyDescent="0.3"/>
  <cols>
    <col min="1" max="1" width="3.21875" style="554" customWidth="1"/>
    <col min="2" max="2" width="17.21875" style="554" customWidth="1"/>
    <col min="3" max="3" width="14.6640625" style="554" customWidth="1"/>
    <col min="4" max="4" width="11.77734375" style="554" customWidth="1"/>
    <col min="5" max="5" width="1.33203125" style="554" customWidth="1"/>
    <col min="6" max="6" width="12" style="554" customWidth="1"/>
    <col min="7" max="7" width="14.21875" style="554" customWidth="1"/>
    <col min="8" max="8" width="12.88671875" style="554" customWidth="1"/>
    <col min="9" max="9" width="16.88671875" style="554" customWidth="1"/>
    <col min="10" max="10" width="3.77734375" style="554" customWidth="1"/>
    <col min="11" max="14" width="9.109375" style="554" bestFit="1" customWidth="1"/>
    <col min="15" max="16" width="9.33203125" style="554" bestFit="1" customWidth="1"/>
    <col min="17" max="17" width="9.109375" style="554" bestFit="1" customWidth="1"/>
    <col min="18" max="16384" width="9" style="554"/>
  </cols>
  <sheetData>
    <row r="1" spans="1:17" ht="15.75" thickBot="1" x14ac:dyDescent="0.35">
      <c r="B1" s="906"/>
      <c r="C1" s="907"/>
      <c r="D1" s="907"/>
      <c r="E1" s="906"/>
      <c r="F1" s="908"/>
      <c r="G1" s="907"/>
      <c r="H1" s="906"/>
      <c r="I1" s="302"/>
    </row>
    <row r="2" spans="1:17" ht="23.6" thickBot="1" x14ac:dyDescent="0.7">
      <c r="A2" s="448"/>
      <c r="B2" s="1219" t="s">
        <v>165</v>
      </c>
      <c r="C2" s="556"/>
      <c r="D2" s="556"/>
      <c r="E2" s="556"/>
      <c r="F2" s="556"/>
      <c r="G2" s="556"/>
      <c r="H2" s="556"/>
      <c r="I2" s="10"/>
    </row>
    <row r="3" spans="1:17" ht="28.5" customHeight="1" thickBot="1" x14ac:dyDescent="0.35">
      <c r="A3" s="448"/>
      <c r="B3" s="1427" t="s">
        <v>208</v>
      </c>
      <c r="C3" s="1271" t="s">
        <v>409</v>
      </c>
      <c r="D3" s="1271"/>
      <c r="E3" s="1271"/>
      <c r="F3" s="1435" t="s">
        <v>169</v>
      </c>
      <c r="G3" s="1436"/>
      <c r="H3" s="1436"/>
      <c r="I3" s="1437"/>
    </row>
    <row r="4" spans="1:17" ht="65.3" customHeight="1" thickBot="1" x14ac:dyDescent="0.35">
      <c r="A4" s="448"/>
      <c r="B4" s="1434"/>
      <c r="C4" s="132" t="s">
        <v>166</v>
      </c>
      <c r="D4" s="132" t="s">
        <v>167</v>
      </c>
      <c r="E4" s="1281"/>
      <c r="F4" s="911" t="s">
        <v>168</v>
      </c>
      <c r="G4" s="132" t="s">
        <v>359</v>
      </c>
      <c r="H4" s="132" t="s">
        <v>360</v>
      </c>
      <c r="I4" s="133" t="s">
        <v>455</v>
      </c>
    </row>
    <row r="5" spans="1:17" ht="21.8" hidden="1" customHeight="1" x14ac:dyDescent="0.5">
      <c r="A5" s="448"/>
      <c r="B5" s="1085">
        <v>1397</v>
      </c>
      <c r="C5" s="383">
        <v>883.7</v>
      </c>
      <c r="D5" s="384">
        <v>24.841869938313998</v>
      </c>
      <c r="E5" s="1218"/>
      <c r="F5" s="385">
        <v>2257.8648800000001</v>
      </c>
      <c r="G5" s="384">
        <v>458.57676494457576</v>
      </c>
      <c r="H5" s="384">
        <v>165.65432987700001</v>
      </c>
      <c r="I5" s="910">
        <v>2470.7564000630491</v>
      </c>
    </row>
    <row r="6" spans="1:17" ht="18.350000000000001" x14ac:dyDescent="0.5">
      <c r="A6" s="448"/>
      <c r="B6" s="109">
        <v>1399</v>
      </c>
      <c r="C6" s="202">
        <v>3210.799</v>
      </c>
      <c r="D6" s="202">
        <v>34.771174000000002</v>
      </c>
      <c r="E6" s="202"/>
      <c r="F6" s="124">
        <v>17990.4022</v>
      </c>
      <c r="G6" s="202">
        <v>9391.7679384479579</v>
      </c>
      <c r="H6" s="202">
        <v>596.05131258400036</v>
      </c>
      <c r="I6" s="99">
        <v>19110.006646265516</v>
      </c>
    </row>
    <row r="7" spans="1:17" ht="18.350000000000001" x14ac:dyDescent="0.5">
      <c r="A7" s="448"/>
      <c r="B7" s="596"/>
      <c r="C7" s="203">
        <v>133.32565463897294</v>
      </c>
      <c r="D7" s="203">
        <v>31.931862320602733</v>
      </c>
      <c r="E7" s="203" t="e">
        <v>#DIV/0!</v>
      </c>
      <c r="F7" s="203">
        <v>172.93994997014852</v>
      </c>
      <c r="G7" s="203">
        <v>338.08631952520125</v>
      </c>
      <c r="H7" s="203">
        <v>36.793088930625004</v>
      </c>
      <c r="I7" s="1212">
        <v>171.49094295426676</v>
      </c>
      <c r="K7" s="44"/>
      <c r="L7" s="44"/>
      <c r="M7" s="44"/>
      <c r="N7" s="44"/>
      <c r="O7" s="44"/>
      <c r="P7" s="44"/>
      <c r="Q7" s="44"/>
    </row>
    <row r="8" spans="1:17" ht="18.350000000000001" x14ac:dyDescent="0.5">
      <c r="A8" s="448"/>
      <c r="B8" s="237">
        <v>1400</v>
      </c>
      <c r="C8" s="202">
        <v>6339.04</v>
      </c>
      <c r="D8" s="202">
        <v>76.370074000000002</v>
      </c>
      <c r="E8" s="202"/>
      <c r="F8" s="124">
        <v>18378.5134</v>
      </c>
      <c r="G8" s="202">
        <v>3274.9817220877485</v>
      </c>
      <c r="H8" s="202">
        <v>515.058047117</v>
      </c>
      <c r="I8" s="99">
        <v>17513.404264813758</v>
      </c>
      <c r="K8" s="44"/>
      <c r="L8" s="44"/>
      <c r="M8" s="44"/>
      <c r="N8" s="44"/>
      <c r="O8" s="44"/>
      <c r="P8" s="44"/>
      <c r="Q8" s="44"/>
    </row>
    <row r="9" spans="1:17" ht="18.350000000000001" x14ac:dyDescent="0.5">
      <c r="A9" s="448"/>
      <c r="B9" s="576"/>
      <c r="C9" s="203">
        <v>97.428739699993685</v>
      </c>
      <c r="D9" s="203">
        <v>119.63616759100512</v>
      </c>
      <c r="E9" s="203" t="e">
        <v>#DIV/0!</v>
      </c>
      <c r="F9" s="203">
        <v>2.1573236422696596</v>
      </c>
      <c r="G9" s="203">
        <v>-65.129230794974717</v>
      </c>
      <c r="H9" s="203">
        <v>-13.588304187416099</v>
      </c>
      <c r="I9" s="1212">
        <v>-8.3547976251686187</v>
      </c>
      <c r="K9" s="382"/>
      <c r="L9" s="382"/>
      <c r="M9" s="382"/>
      <c r="N9" s="382"/>
      <c r="O9" s="382"/>
      <c r="P9" s="382"/>
      <c r="Q9" s="382"/>
    </row>
    <row r="10" spans="1:17" ht="18.350000000000001" x14ac:dyDescent="0.5">
      <c r="A10" s="448"/>
      <c r="B10" s="109">
        <v>1401</v>
      </c>
      <c r="C10" s="599">
        <v>10071.335999999999</v>
      </c>
      <c r="D10" s="599">
        <v>118.52327</v>
      </c>
      <c r="E10" s="599"/>
      <c r="F10" s="656">
        <v>24394.3</v>
      </c>
      <c r="G10" s="599">
        <v>3997.0380828759462</v>
      </c>
      <c r="H10" s="599">
        <v>839.10105786999975</v>
      </c>
      <c r="I10" s="87">
        <v>23582.413468035837</v>
      </c>
      <c r="K10" s="44"/>
      <c r="L10" s="44"/>
      <c r="M10" s="44"/>
      <c r="N10" s="44"/>
      <c r="O10" s="44"/>
      <c r="P10" s="44"/>
      <c r="Q10" s="44"/>
    </row>
    <row r="11" spans="1:17" ht="18.350000000000001" x14ac:dyDescent="0.5">
      <c r="A11" s="448"/>
      <c r="B11" s="596"/>
      <c r="C11" s="101">
        <v>58.877937353290065</v>
      </c>
      <c r="D11" s="101">
        <v>55.195960658621345</v>
      </c>
      <c r="E11" s="101" t="e">
        <v>#DIV/0!</v>
      </c>
      <c r="F11" s="101">
        <v>32.732716020437209</v>
      </c>
      <c r="G11" s="101">
        <v>22.04764551564881</v>
      </c>
      <c r="H11" s="101">
        <v>62.913881758921548</v>
      </c>
      <c r="I11" s="102">
        <v>34.653509457412255</v>
      </c>
      <c r="K11" s="386"/>
      <c r="L11" s="386"/>
      <c r="M11" s="386"/>
      <c r="N11" s="386"/>
      <c r="O11" s="386"/>
      <c r="P11" s="386"/>
      <c r="Q11" s="386"/>
    </row>
    <row r="12" spans="1:17" ht="18.350000000000001" x14ac:dyDescent="0.5">
      <c r="A12" s="448"/>
      <c r="B12" s="109">
        <v>1402</v>
      </c>
      <c r="C12" s="599">
        <v>15265.161</v>
      </c>
      <c r="D12" s="599">
        <v>154.54642899999999</v>
      </c>
      <c r="E12" s="599"/>
      <c r="F12" s="656">
        <v>25367.2081</v>
      </c>
      <c r="G12" s="599">
        <v>6102.906568176697</v>
      </c>
      <c r="H12" s="599">
        <v>989.10429996600021</v>
      </c>
      <c r="I12" s="87">
        <v>25494.690385734466</v>
      </c>
      <c r="K12" s="44"/>
      <c r="L12" s="44"/>
      <c r="M12" s="44"/>
      <c r="N12" s="44"/>
      <c r="O12" s="44"/>
      <c r="P12" s="44"/>
      <c r="Q12" s="44"/>
    </row>
    <row r="13" spans="1:17" ht="19" thickBot="1" x14ac:dyDescent="0.55000000000000004">
      <c r="A13" s="448"/>
      <c r="B13" s="72"/>
      <c r="C13" s="1086">
        <v>51.570367625506691</v>
      </c>
      <c r="D13" s="1086">
        <v>30.393321918978444</v>
      </c>
      <c r="E13" s="1086" t="e">
        <v>#DIV/0!</v>
      </c>
      <c r="F13" s="1086">
        <v>3.9882599623682609</v>
      </c>
      <c r="G13" s="1086">
        <v>52.685724820153268</v>
      </c>
      <c r="H13" s="1086">
        <v>17.876659871788661</v>
      </c>
      <c r="I13" s="1087">
        <v>8.108910991195085</v>
      </c>
      <c r="K13" s="387"/>
      <c r="L13" s="387"/>
      <c r="M13" s="387"/>
      <c r="N13" s="387"/>
      <c r="O13" s="387"/>
      <c r="P13" s="387"/>
      <c r="Q13" s="387"/>
    </row>
    <row r="14" spans="1:17" ht="18.350000000000001" x14ac:dyDescent="0.5">
      <c r="A14" s="448"/>
      <c r="B14" s="482">
        <v>1401</v>
      </c>
      <c r="C14" s="1213"/>
      <c r="D14" s="1213"/>
      <c r="E14" s="1214"/>
      <c r="F14" s="1213"/>
      <c r="G14" s="1213"/>
      <c r="H14" s="1213"/>
      <c r="I14" s="1215"/>
      <c r="J14" s="301"/>
      <c r="K14" s="303"/>
      <c r="L14" s="304"/>
      <c r="M14" s="305"/>
      <c r="N14" s="305"/>
      <c r="O14" s="305"/>
      <c r="P14" s="305"/>
      <c r="Q14" s="305"/>
    </row>
    <row r="15" spans="1:17" ht="19" hidden="1" customHeight="1" x14ac:dyDescent="0.5">
      <c r="A15" s="448"/>
      <c r="B15" s="576" t="s">
        <v>0</v>
      </c>
      <c r="C15" s="202">
        <v>2125.8580000000002</v>
      </c>
      <c r="D15" s="202">
        <v>26.650186999999999</v>
      </c>
      <c r="E15" s="202"/>
      <c r="F15" s="124">
        <v>20833.3</v>
      </c>
      <c r="G15" s="202">
        <v>1034.239387010949</v>
      </c>
      <c r="H15" s="202">
        <v>180.63912269400001</v>
      </c>
      <c r="I15" s="87">
        <v>21048.231945073403</v>
      </c>
      <c r="J15" s="301"/>
      <c r="K15" s="303"/>
      <c r="L15" s="304"/>
      <c r="M15" s="305"/>
      <c r="N15" s="305"/>
      <c r="O15" s="305"/>
      <c r="P15" s="305"/>
      <c r="Q15" s="305"/>
    </row>
    <row r="16" spans="1:17" ht="18.350000000000001" x14ac:dyDescent="0.5">
      <c r="A16" s="448"/>
      <c r="B16" s="596" t="s">
        <v>3</v>
      </c>
      <c r="C16" s="599">
        <v>3613.4929999999999</v>
      </c>
      <c r="D16" s="599">
        <v>30.957312999999999</v>
      </c>
      <c r="E16" s="599"/>
      <c r="F16" s="656">
        <v>24394.3</v>
      </c>
      <c r="G16" s="599">
        <v>1521.3753484034019</v>
      </c>
      <c r="H16" s="599">
        <v>295.26953599799998</v>
      </c>
      <c r="I16" s="87">
        <v>23582.413468035837</v>
      </c>
      <c r="M16" s="44"/>
      <c r="N16" s="44"/>
    </row>
    <row r="17" spans="1:14" ht="18.350000000000001" x14ac:dyDescent="0.5">
      <c r="A17" s="448"/>
      <c r="B17" s="596"/>
      <c r="C17" s="101">
        <v>56.479344340100624</v>
      </c>
      <c r="D17" s="101">
        <v>-2.5194301841720801</v>
      </c>
      <c r="E17" s="101" t="e">
        <v>#DIV/0!</v>
      </c>
      <c r="F17" s="101">
        <v>27.232922985863681</v>
      </c>
      <c r="G17" s="101">
        <v>96.540913322139602</v>
      </c>
      <c r="H17" s="101">
        <v>46.320936224651888</v>
      </c>
      <c r="I17" s="102">
        <v>22.981774587864567</v>
      </c>
      <c r="M17" s="44"/>
      <c r="N17" s="44"/>
    </row>
    <row r="18" spans="1:14" ht="18.350000000000001" x14ac:dyDescent="0.5">
      <c r="A18" s="448"/>
      <c r="B18" s="596">
        <v>1402</v>
      </c>
      <c r="C18" s="101"/>
      <c r="D18" s="101"/>
      <c r="E18" s="101"/>
      <c r="F18" s="101"/>
      <c r="G18" s="101"/>
      <c r="H18" s="101"/>
      <c r="I18" s="102"/>
    </row>
    <row r="19" spans="1:14" ht="18.350000000000001" x14ac:dyDescent="0.5">
      <c r="A19" s="448"/>
      <c r="B19" s="596" t="s">
        <v>0</v>
      </c>
      <c r="C19" s="599">
        <v>3501.181</v>
      </c>
      <c r="D19" s="599">
        <v>37.882859000000003</v>
      </c>
      <c r="E19" s="101"/>
      <c r="F19" s="656">
        <v>27997.448499999999</v>
      </c>
      <c r="G19" s="599">
        <v>2448.2177319999646</v>
      </c>
      <c r="H19" s="599">
        <v>397.75658800699995</v>
      </c>
      <c r="I19" s="87">
        <v>26831.947648651691</v>
      </c>
    </row>
    <row r="20" spans="1:14" ht="18.350000000000001" x14ac:dyDescent="0.5">
      <c r="A20" s="448"/>
      <c r="B20" s="596"/>
      <c r="C20" s="101">
        <v>-3.1081283400853295</v>
      </c>
      <c r="D20" s="101">
        <v>22.37127621509012</v>
      </c>
      <c r="E20" s="101" t="e">
        <v>#DIV/0!</v>
      </c>
      <c r="F20" s="101">
        <v>14.770452523745291</v>
      </c>
      <c r="G20" s="101">
        <v>60.921348868261333</v>
      </c>
      <c r="H20" s="101">
        <v>34.709659993401488</v>
      </c>
      <c r="I20" s="102">
        <v>13.779480989171656</v>
      </c>
    </row>
    <row r="21" spans="1:14" ht="18.350000000000001" x14ac:dyDescent="0.5">
      <c r="A21" s="448"/>
      <c r="B21" s="596" t="s">
        <v>2</v>
      </c>
      <c r="C21" s="599">
        <v>3740.0929999999998</v>
      </c>
      <c r="D21" s="599">
        <v>37.427202999999999</v>
      </c>
      <c r="E21" s="599"/>
      <c r="F21" s="656">
        <v>26218.3668</v>
      </c>
      <c r="G21" s="599">
        <v>1303.7138129491079</v>
      </c>
      <c r="H21" s="599">
        <v>209.127910009</v>
      </c>
      <c r="I21" s="87">
        <v>25569.200811162777</v>
      </c>
    </row>
    <row r="22" spans="1:14" ht="18.350000000000001" x14ac:dyDescent="0.5">
      <c r="A22" s="448"/>
      <c r="B22" s="596"/>
      <c r="C22" s="101">
        <v>6.8237546130862654</v>
      </c>
      <c r="D22" s="101">
        <v>-1.2028025656669807</v>
      </c>
      <c r="E22" s="101" t="e">
        <v>#DIV/0!</v>
      </c>
      <c r="F22" s="101">
        <v>-6.354442262836911</v>
      </c>
      <c r="G22" s="101">
        <v>-46.748453133533353</v>
      </c>
      <c r="H22" s="101">
        <v>-47.423143622370461</v>
      </c>
      <c r="I22" s="102">
        <v>-4.7061318620020725</v>
      </c>
    </row>
    <row r="23" spans="1:14" ht="18.350000000000001" x14ac:dyDescent="0.5">
      <c r="A23" s="448"/>
      <c r="B23" s="596" t="s">
        <v>1</v>
      </c>
      <c r="C23" s="599">
        <v>3651.2860000000001</v>
      </c>
      <c r="D23" s="599">
        <v>37.564529999999998</v>
      </c>
      <c r="E23" s="599"/>
      <c r="F23" s="656">
        <v>26579.764200000001</v>
      </c>
      <c r="G23" s="599">
        <v>1117.1496078881498</v>
      </c>
      <c r="H23" s="599">
        <v>184.21163596800002</v>
      </c>
      <c r="I23" s="87">
        <v>25507.520370692688</v>
      </c>
    </row>
    <row r="24" spans="1:14" ht="18.350000000000001" x14ac:dyDescent="0.5">
      <c r="A24" s="448"/>
      <c r="B24" s="596"/>
      <c r="C24" s="101">
        <v>-2.3744596725268541</v>
      </c>
      <c r="D24" s="101">
        <v>0.36691761337335066</v>
      </c>
      <c r="E24" s="101" t="e">
        <v>#DIV/0!</v>
      </c>
      <c r="F24" s="101">
        <v>1.3784130901700622</v>
      </c>
      <c r="G24" s="101">
        <v>-14.310211582320703</v>
      </c>
      <c r="H24" s="101">
        <v>-11.914370511295067</v>
      </c>
      <c r="I24" s="102">
        <v>-0.24122944211522057</v>
      </c>
    </row>
    <row r="25" spans="1:14" ht="18.350000000000001" x14ac:dyDescent="0.5">
      <c r="A25" s="448"/>
      <c r="B25" s="596" t="s">
        <v>3</v>
      </c>
      <c r="C25" s="599">
        <v>4372.6009999999997</v>
      </c>
      <c r="D25" s="599">
        <v>41.674174999999998</v>
      </c>
      <c r="E25" s="599"/>
      <c r="F25" s="656">
        <v>25367.2081</v>
      </c>
      <c r="G25" s="599">
        <v>1233.8254153394739</v>
      </c>
      <c r="H25" s="599">
        <v>198.00816598199995</v>
      </c>
      <c r="I25" s="87">
        <v>25494.690385734466</v>
      </c>
      <c r="M25" s="448"/>
    </row>
    <row r="26" spans="1:14" ht="18.350000000000001" x14ac:dyDescent="0.5">
      <c r="A26" s="448"/>
      <c r="B26" s="596"/>
      <c r="C26" s="101">
        <v>19.755094506428676</v>
      </c>
      <c r="D26" s="101">
        <v>10.940227390040548</v>
      </c>
      <c r="E26" s="101" t="e">
        <v>#DIV/0!</v>
      </c>
      <c r="F26" s="101">
        <v>-4.5619520582503981</v>
      </c>
      <c r="G26" s="101">
        <v>10.444062874612399</v>
      </c>
      <c r="H26" s="101">
        <v>7.4894997492973516</v>
      </c>
      <c r="I26" s="102">
        <v>-5.0298832547290839E-2</v>
      </c>
    </row>
    <row r="27" spans="1:14" ht="18.350000000000001" x14ac:dyDescent="0.5">
      <c r="A27" s="448"/>
      <c r="B27" s="461">
        <v>1403</v>
      </c>
      <c r="C27" s="104"/>
      <c r="D27" s="104"/>
      <c r="E27" s="104"/>
      <c r="F27" s="104"/>
      <c r="G27" s="104"/>
      <c r="H27" s="104"/>
      <c r="I27" s="105"/>
    </row>
    <row r="28" spans="1:14" ht="18.350000000000001" x14ac:dyDescent="0.5">
      <c r="A28" s="448"/>
      <c r="B28" s="461" t="s">
        <v>0</v>
      </c>
      <c r="C28" s="92">
        <v>4189.2420000000002</v>
      </c>
      <c r="D28" s="92">
        <v>39.622165000000003</v>
      </c>
      <c r="E28" s="92"/>
      <c r="F28" s="127">
        <v>21880.1777</v>
      </c>
      <c r="G28" s="92">
        <v>690.49720371375599</v>
      </c>
      <c r="H28" s="92">
        <v>138.478690731</v>
      </c>
      <c r="I28" s="100">
        <v>23647.095192272172</v>
      </c>
    </row>
    <row r="29" spans="1:14" ht="19" thickBot="1" x14ac:dyDescent="0.55000000000000004">
      <c r="A29" s="448"/>
      <c r="B29" s="662"/>
      <c r="C29" s="95">
        <v>-4.193362257384095</v>
      </c>
      <c r="D29" s="95">
        <v>-4.9239367066054598</v>
      </c>
      <c r="E29" s="95" t="e">
        <v>#DIV/0!</v>
      </c>
      <c r="F29" s="95">
        <v>-13.746212773016993</v>
      </c>
      <c r="G29" s="95">
        <v>-44.036069031389417</v>
      </c>
      <c r="H29" s="95">
        <v>-30.064151625146366</v>
      </c>
      <c r="I29" s="103">
        <v>-7.2469803143642597</v>
      </c>
    </row>
    <row r="30" spans="1:14" ht="18.350000000000001" x14ac:dyDescent="0.5">
      <c r="A30" s="448"/>
      <c r="B30" s="569">
        <v>1402</v>
      </c>
      <c r="C30" s="1213"/>
      <c r="D30" s="1213"/>
      <c r="E30" s="1214"/>
      <c r="F30" s="1216"/>
      <c r="G30" s="1213"/>
      <c r="H30" s="1213"/>
      <c r="I30" s="1215"/>
    </row>
    <row r="31" spans="1:14" ht="18.350000000000001" x14ac:dyDescent="0.5">
      <c r="A31" s="448"/>
      <c r="B31" s="596" t="s">
        <v>424</v>
      </c>
      <c r="C31" s="599">
        <v>1318.162</v>
      </c>
      <c r="D31" s="599">
        <v>14.391385</v>
      </c>
      <c r="E31" s="101"/>
      <c r="F31" s="656">
        <v>26042.1263</v>
      </c>
      <c r="G31" s="599">
        <v>434.29341212769003</v>
      </c>
      <c r="H31" s="599">
        <v>73.397787558000019</v>
      </c>
      <c r="I31" s="87">
        <v>25282.664130212612</v>
      </c>
    </row>
    <row r="32" spans="1:14" ht="18.350000000000001" x14ac:dyDescent="0.5">
      <c r="A32" s="448"/>
      <c r="B32" s="596"/>
      <c r="C32" s="101">
        <v>10.825608162757419</v>
      </c>
      <c r="D32" s="101">
        <v>20.118626385811453</v>
      </c>
      <c r="E32" s="101" t="e">
        <v>#DIV/0!</v>
      </c>
      <c r="F32" s="101">
        <v>-2.0227338961870913</v>
      </c>
      <c r="G32" s="101">
        <v>0.42405881835325943</v>
      </c>
      <c r="H32" s="101">
        <v>-1.4782270273723981</v>
      </c>
      <c r="I32" s="102">
        <v>-0.88152920084866304</v>
      </c>
      <c r="L32" s="1089"/>
    </row>
    <row r="33" spans="1:17" ht="18.350000000000001" x14ac:dyDescent="0.5">
      <c r="A33" s="905"/>
      <c r="B33" s="596" t="s">
        <v>425</v>
      </c>
      <c r="C33" s="599">
        <v>1479.9749999999999</v>
      </c>
      <c r="D33" s="599">
        <v>14.348727999999999</v>
      </c>
      <c r="E33" s="599"/>
      <c r="F33" s="656">
        <v>24836.641599999999</v>
      </c>
      <c r="G33" s="599">
        <v>427.44086850023206</v>
      </c>
      <c r="H33" s="599">
        <v>69.522710252999985</v>
      </c>
      <c r="I33" s="87">
        <v>24206.90220306455</v>
      </c>
      <c r="J33" s="301"/>
    </row>
    <row r="34" spans="1:17" ht="18.350000000000001" x14ac:dyDescent="0.5">
      <c r="A34" s="448"/>
      <c r="B34" s="596"/>
      <c r="C34" s="101">
        <v>12.275653523618473</v>
      </c>
      <c r="D34" s="101">
        <v>-0.29640649596963442</v>
      </c>
      <c r="E34" s="101" t="e">
        <v>#DIV/0!</v>
      </c>
      <c r="F34" s="101">
        <v>-4.6289795468813111</v>
      </c>
      <c r="G34" s="101">
        <v>-1.5778603672309828</v>
      </c>
      <c r="H34" s="101">
        <v>-5.2795560110553623</v>
      </c>
      <c r="I34" s="102">
        <v>-4.2549389637405071</v>
      </c>
    </row>
    <row r="35" spans="1:17" ht="18.350000000000001" x14ac:dyDescent="0.5">
      <c r="A35" s="905"/>
      <c r="B35" s="596" t="s">
        <v>426</v>
      </c>
      <c r="C35" s="599">
        <v>1574.4639999999999</v>
      </c>
      <c r="D35" s="599">
        <v>12.934062000000001</v>
      </c>
      <c r="E35" s="599"/>
      <c r="F35" s="656">
        <v>25367.2081</v>
      </c>
      <c r="G35" s="599">
        <v>372.091134711552</v>
      </c>
      <c r="H35" s="599">
        <v>55.087668171000011</v>
      </c>
      <c r="I35" s="87">
        <v>25494.690385734466</v>
      </c>
      <c r="K35" s="44"/>
      <c r="L35" s="44"/>
      <c r="M35" s="1090"/>
      <c r="N35" s="44"/>
      <c r="O35" s="44"/>
      <c r="P35" s="44"/>
      <c r="Q35" s="44"/>
    </row>
    <row r="36" spans="1:17" ht="18.350000000000001" x14ac:dyDescent="0.5">
      <c r="A36" s="448"/>
      <c r="B36" s="596"/>
      <c r="C36" s="101">
        <v>6.3844997381712574</v>
      </c>
      <c r="D36" s="101">
        <v>-9.859173579706848</v>
      </c>
      <c r="E36" s="101" t="e">
        <v>#DIV/0!</v>
      </c>
      <c r="F36" s="101">
        <v>2.1362248106845669</v>
      </c>
      <c r="G36" s="101">
        <v>-12.949097259437664</v>
      </c>
      <c r="H36" s="101">
        <v>-20.763060055440064</v>
      </c>
      <c r="I36" s="102">
        <v>5.319921449952747</v>
      </c>
      <c r="K36" s="44"/>
      <c r="L36" s="44"/>
      <c r="M36" s="44"/>
      <c r="N36" s="44"/>
      <c r="O36" s="44"/>
      <c r="P36" s="44"/>
      <c r="Q36" s="44"/>
    </row>
    <row r="37" spans="1:17" ht="18.350000000000001" x14ac:dyDescent="0.5">
      <c r="A37" s="448"/>
      <c r="B37" s="461">
        <v>1403</v>
      </c>
      <c r="C37" s="104"/>
      <c r="D37" s="104"/>
      <c r="E37" s="104"/>
      <c r="F37" s="104"/>
      <c r="G37" s="104"/>
      <c r="H37" s="104"/>
      <c r="I37" s="105"/>
      <c r="K37" s="44"/>
      <c r="L37" s="44"/>
      <c r="M37" s="44"/>
      <c r="N37" s="44"/>
      <c r="O37" s="44"/>
      <c r="P37" s="44"/>
      <c r="Q37" s="44"/>
    </row>
    <row r="38" spans="1:17" ht="18.350000000000001" x14ac:dyDescent="0.5">
      <c r="A38" s="905"/>
      <c r="B38" s="461" t="s">
        <v>472</v>
      </c>
      <c r="C38" s="92">
        <v>1294.212</v>
      </c>
      <c r="D38" s="92">
        <v>12.217336</v>
      </c>
      <c r="E38" s="104"/>
      <c r="F38" s="127">
        <v>24615.447100000001</v>
      </c>
      <c r="G38" s="92">
        <v>211.23027281473603</v>
      </c>
      <c r="H38" s="92">
        <v>40.893980423000002</v>
      </c>
      <c r="I38" s="100">
        <v>24674.106542926031</v>
      </c>
    </row>
    <row r="39" spans="1:17" ht="18.350000000000001" x14ac:dyDescent="0.5">
      <c r="A39" s="448"/>
      <c r="B39" s="461"/>
      <c r="C39" s="104">
        <v>-17.799835372545829</v>
      </c>
      <c r="D39" s="104">
        <v>-5.541383673589948</v>
      </c>
      <c r="E39" s="104" t="e">
        <v>#DIV/0!</v>
      </c>
      <c r="F39" s="104">
        <v>-2.9635149324926999</v>
      </c>
      <c r="G39" s="104">
        <v>-43.231576055021193</v>
      </c>
      <c r="H39" s="104">
        <v>-25.76563543031223</v>
      </c>
      <c r="I39" s="105">
        <v>-3.2186460411678164</v>
      </c>
    </row>
    <row r="40" spans="1:17" ht="18.350000000000001" x14ac:dyDescent="0.5">
      <c r="A40" s="909"/>
      <c r="B40" s="461" t="s">
        <v>473</v>
      </c>
      <c r="C40" s="92">
        <v>1635.154</v>
      </c>
      <c r="D40" s="92">
        <v>15.982554</v>
      </c>
      <c r="E40" s="92"/>
      <c r="F40" s="127">
        <v>23132.347300000001</v>
      </c>
      <c r="G40" s="92">
        <v>297.02405279652498</v>
      </c>
      <c r="H40" s="92">
        <v>62.757869980000002</v>
      </c>
      <c r="I40" s="100">
        <v>24360.593700238678</v>
      </c>
    </row>
    <row r="41" spans="1:17" ht="18.350000000000001" x14ac:dyDescent="0.5">
      <c r="A41" s="909"/>
      <c r="B41" s="461"/>
      <c r="C41" s="104">
        <v>26.34359749407362</v>
      </c>
      <c r="D41" s="104">
        <v>30.818649826770752</v>
      </c>
      <c r="E41" s="104" t="e">
        <v>#DIV/0!</v>
      </c>
      <c r="F41" s="104">
        <v>-6.0250776432169744</v>
      </c>
      <c r="G41" s="104">
        <v>40.616233098858999</v>
      </c>
      <c r="H41" s="104">
        <v>53.464811521998712</v>
      </c>
      <c r="I41" s="105">
        <f>(I40/I38-1)*100</f>
        <v>-1.2706147723806294</v>
      </c>
    </row>
    <row r="42" spans="1:17" ht="18.350000000000001" x14ac:dyDescent="0.5">
      <c r="A42" s="909"/>
      <c r="B42" s="461" t="s">
        <v>474</v>
      </c>
      <c r="C42" s="92">
        <v>1259.876</v>
      </c>
      <c r="D42" s="92">
        <v>11.422275000000001</v>
      </c>
      <c r="E42" s="92"/>
      <c r="F42" s="127">
        <v>21880.1777</v>
      </c>
      <c r="G42" s="92">
        <v>182.24287810249498</v>
      </c>
      <c r="H42" s="92">
        <v>34.826840328000003</v>
      </c>
      <c r="I42" s="100">
        <v>23647.095192272172</v>
      </c>
    </row>
    <row r="43" spans="1:17" ht="19" thickBot="1" x14ac:dyDescent="0.55000000000000004">
      <c r="A43" s="448"/>
      <c r="B43" s="662"/>
      <c r="C43" s="95">
        <v>-22.950621164734329</v>
      </c>
      <c r="D43" s="95">
        <v>-28.532855262056358</v>
      </c>
      <c r="E43" s="95" t="e">
        <v>#DIV/0!</v>
      </c>
      <c r="F43" s="95">
        <v>-5.41306761376525</v>
      </c>
      <c r="G43" s="95">
        <v>-38.643730571092952</v>
      </c>
      <c r="H43" s="95">
        <v>-44.506019182775326</v>
      </c>
      <c r="I43" s="103">
        <v>-2.9289044296137798</v>
      </c>
    </row>
    <row r="44" spans="1:17" ht="17.05" x14ac:dyDescent="0.45">
      <c r="B44" s="389" t="s">
        <v>361</v>
      </c>
      <c r="C44" s="311"/>
      <c r="D44" s="311"/>
      <c r="E44" s="311"/>
      <c r="F44" s="311"/>
      <c r="G44" s="311"/>
      <c r="H44" s="312"/>
      <c r="I44" s="311"/>
    </row>
    <row r="45" spans="1:17" ht="17.05" x14ac:dyDescent="0.45">
      <c r="B45" s="309"/>
      <c r="C45" s="309"/>
      <c r="D45" s="309"/>
      <c r="E45" s="309"/>
      <c r="F45" s="309"/>
      <c r="G45" s="309"/>
      <c r="H45" s="309"/>
      <c r="I45" s="309"/>
    </row>
    <row r="46" spans="1:17" ht="18.350000000000001" x14ac:dyDescent="0.5">
      <c r="B46" s="558"/>
      <c r="H46" s="43"/>
      <c r="I46" s="416" t="s">
        <v>301</v>
      </c>
      <c r="J46" s="311"/>
    </row>
    <row r="47" spans="1:17" ht="18.350000000000001" x14ac:dyDescent="0.5">
      <c r="B47" s="558"/>
      <c r="H47" s="310"/>
      <c r="I47" s="416" t="s">
        <v>468</v>
      </c>
      <c r="J47" s="311"/>
    </row>
    <row r="48" spans="1:17" ht="17.2" customHeight="1" x14ac:dyDescent="0.5">
      <c r="B48" s="558"/>
      <c r="H48" s="43"/>
      <c r="I48" s="416" t="s">
        <v>302</v>
      </c>
      <c r="J48" s="390"/>
    </row>
    <row r="49" spans="9:10" ht="17.2" customHeight="1" x14ac:dyDescent="0.3">
      <c r="I49" s="636">
        <v>29</v>
      </c>
    </row>
    <row r="53" spans="9:10" ht="17.7" x14ac:dyDescent="0.5">
      <c r="J53" s="628"/>
    </row>
  </sheetData>
  <mergeCells count="4">
    <mergeCell ref="B3:B4"/>
    <mergeCell ref="C3:D3"/>
    <mergeCell ref="E3:E4"/>
    <mergeCell ref="F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 </vt:lpstr>
      <vt:lpstr>توليد و درآمد ثابت </vt:lpstr>
      <vt:lpstr>توليد و هزينه جاري </vt:lpstr>
      <vt:lpstr>توليد و هزينه ثابت </vt:lpstr>
      <vt:lpstr>تشکيل سرمايه </vt:lpstr>
      <vt:lpstr>انرژي</vt:lpstr>
      <vt:lpstr>صنعت</vt:lpstr>
      <vt:lpstr>پروانه‌هاي ساختماني</vt:lpstr>
      <vt:lpstr>سرمايه‌گذاري ساختمان</vt:lpstr>
      <vt:lpstr>بازرگاني داخلي</vt:lpstr>
      <vt:lpstr>cpi </vt:lpstr>
      <vt:lpstr>ppi </vt:lpstr>
      <vt:lpstr>حساب‌جاري</vt:lpstr>
      <vt:lpstr>حساب سرمایه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درآمدهاي مالياتي</vt:lpstr>
      <vt:lpstr>بورس </vt:lpstr>
      <vt:lpstr>بورس کالا </vt:lpstr>
      <vt:lpstr>'cpi '!Print_Area</vt:lpstr>
      <vt:lpstr>'ppi '!Print_Area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دولت'!Print_Area</vt:lpstr>
      <vt:lpstr>'بورس '!Print_Area</vt:lpstr>
      <vt:lpstr>'بورس کالا '!Print_Area</vt:lpstr>
      <vt:lpstr>'پايه پولي'!Print_Area</vt:lpstr>
      <vt:lpstr>'پروانه‌هاي ساختماني'!Print_Area</vt:lpstr>
      <vt:lpstr>'تراز عملياتي'!Print_Area</vt:lpstr>
      <vt:lpstr>تسهيلات!Print_Area</vt:lpstr>
      <vt:lpstr>'تشکيل سرمايه '!Print_Area</vt:lpstr>
      <vt:lpstr>'توليد و درآمد ثابت '!Print_Area</vt:lpstr>
      <vt:lpstr>'توليد و درآمد جاری '!Print_Area</vt:lpstr>
      <vt:lpstr>'توليد و هزينه ثابت '!Print_Area</vt:lpstr>
      <vt:lpstr>'توليد و هزينه جاري '!Print_Area</vt:lpstr>
      <vt:lpstr>'حساب سرمایه'!Print_Area</vt:lpstr>
      <vt:lpstr>حساب‌جاري!Print_Area</vt:lpstr>
      <vt:lpstr>'دارايي‌هاي خارجي'!Print_Area</vt:lpstr>
      <vt:lpstr>درآمدها!Print_Area</vt:lpstr>
      <vt:lpstr>'درآمدهاي مالياتي'!Print_Area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2024-12-30T06:14:42Z</cp:lastPrinted>
  <dcterms:created xsi:type="dcterms:W3CDTF">2020-05-10T08:02:06Z</dcterms:created>
  <dcterms:modified xsi:type="dcterms:W3CDTF">2024-12-30T06:16:25Z</dcterms:modified>
</cp:coreProperties>
</file>