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355" windowHeight="4935" activeTab="0"/>
  </bookViews>
  <sheets>
    <sheet name="site" sheetId="1" r:id="rId1"/>
  </sheets>
  <externalReferences>
    <externalReference r:id="rId4"/>
  </externalReferences>
  <definedNames>
    <definedName name="_xlnm.Print_Area" localSheetId="0">'site'!$B$2:$F$42</definedName>
  </definedNames>
  <calcPr fullCalcOnLoad="1"/>
</workbook>
</file>

<file path=xl/sharedStrings.xml><?xml version="1.0" encoding="utf-8"?>
<sst xmlns="http://schemas.openxmlformats.org/spreadsheetml/2006/main" count="42" uniqueCount="42">
  <si>
    <t>اداره اطلاعات بانکي</t>
  </si>
  <si>
    <t>دايره آمارهاي استاني 1</t>
  </si>
  <si>
    <t>ارقام به ميليارد ريال</t>
  </si>
  <si>
    <t xml:space="preserve">         تسهيلات           </t>
  </si>
  <si>
    <t>سپرده ها با کسر سپرده قانونی</t>
  </si>
  <si>
    <t>سپرده ها</t>
  </si>
  <si>
    <t>نام استان</t>
  </si>
  <si>
    <t>تهران                     (1)</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</si>
  <si>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</si>
  <si>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</si>
  <si>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</si>
  <si>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</si>
  <si>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</si>
  <si>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</si>
  <si>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</si>
  <si>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</si>
  <si>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</si>
  <si>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</si>
  <si>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</si>
  <si>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</si>
  <si>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</si>
  <si>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</si>
  <si>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</si>
  <si>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</si>
  <si>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</si>
  <si>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</si>
  <si>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</si>
  <si>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</si>
  <si>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</si>
  <si>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</si>
  <si>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</si>
  <si>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</si>
  <si>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</si>
  <si>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</si>
  <si>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</si>
  <si>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</si>
  <si>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</si>
  <si>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البرز                        (2)</t>
  </si>
  <si>
    <t>جمع کل</t>
  </si>
  <si>
    <t xml:space="preserve"> 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</si>
  <si>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t xml:space="preserve">  اطلاعات استان البرز فاقد اطلاعات بانک قرض الحسنه مهر مي‌باشد واطلاعات مذکور دراستان تهران لحاظ شده است.</t>
  </si>
  <si>
    <t xml:space="preserve">کل مانده تسهيلات و سپرده ها ی ريالي و ارزی  بانکها و مؤسسه اعتباری توسعه به تفکيک استان در پايان  </t>
  </si>
</sst>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29]hh:mm:ss\ AM/PM"/>
    <numFmt numFmtId="174" formatCode="#,##0.000"/>
    <numFmt numFmtId="175" formatCode="#,##0.0000"/>
    <numFmt numFmtId="176" formatCode="#,##0.00000"/>
    <numFmt numFmtId="177" formatCode="#,##0.000000"/>
    <numFmt numFmtId="178" formatCode="0.0"/>
    <numFmt numFmtId="179" formatCode="0.00000"/>
    <numFmt numFmtId="180" formatCode="0.0000"/>
    <numFmt numFmtId="181" formatCode="0.000"/>
    <numFmt numFmtId="182" formatCode="0.0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
    <numFmt numFmtId="190" formatCode="0.000000000"/>
    <numFmt numFmtId="191" formatCode="[$-429]dddd\,\ mmmm\ dd\,\ yyyy"/>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Badr"/>
      <family val="0"/>
    </font>
    <font>
      <b/>
      <sz val="22"/>
      <name val="Compset"/>
      <family val="0"/>
    </font>
    <font>
      <sz val="11"/>
      <name val="Titr"/>
      <family val="0"/>
    </font>
    <font>
      <sz val="11"/>
      <name val="Fantezy"/>
      <family val="0"/>
    </font>
    <font>
      <b/>
      <sz val="12"/>
      <name val="Arial"/>
      <family val="2"/>
    </font>
    <font>
      <sz val="14"/>
      <name val="Titr"/>
      <family val="0"/>
    </font>
    <font>
      <b/>
      <sz val="18"/>
      <name val="Zar"/>
      <family val="0"/>
    </font>
    <font>
      <b/>
      <sz val="20"/>
      <name val="Zar"/>
      <family val="0"/>
    </font>
    <font>
      <sz val="20"/>
      <name val="Arial"/>
      <family val="2"/>
    </font>
    <font>
      <b/>
      <sz val="23"/>
      <name val="Badr"/>
      <family val="0"/>
    </font>
    <font>
      <sz val="20"/>
      <name val="Badr"/>
      <family val="0"/>
    </font>
    <font>
      <b/>
      <sz val="20"/>
      <name val="Badr"/>
      <family val="0"/>
    </font>
    <font>
      <b/>
      <sz val="24"/>
      <name val="Badr"/>
      <family val="0"/>
    </font>
    <font>
      <b/>
      <sz val="18"/>
      <name val="Lotus"/>
      <family val="0"/>
    </font>
    <font>
      <b/>
      <sz val="20"/>
      <name val="Lotus"/>
      <family val="0"/>
    </font>
    <font>
      <sz val="36"/>
      <name val="Arial"/>
      <family val="2"/>
    </font>
    <font>
      <sz val="18"/>
      <name val="Arial"/>
      <family val="2"/>
    </font>
    <font>
      <b/>
      <sz val="14"/>
      <name val="Arial"/>
      <family val="2"/>
    </font>
    <font>
      <b/>
      <sz val="16"/>
      <name val="B Nazanin"/>
      <family val="0"/>
    </font>
    <font>
      <b/>
      <sz val="24"/>
      <name val="B Nazanin"/>
      <family val="0"/>
    </font>
    <font>
      <b/>
      <sz val="20"/>
      <name val="Nazanin"/>
      <family val="0"/>
    </font>
    <font>
      <b/>
      <sz val="20"/>
      <color indexed="8"/>
      <name val="Koodak-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medium"/>
      <top style="medium"/>
      <bottom style="medium"/>
    </border>
    <border>
      <left style="medium"/>
      <right>
        <color indexed="63"/>
      </right>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thin"/>
      <top style="medium"/>
      <bottom style="thin"/>
    </border>
    <border>
      <left>
        <color indexed="63"/>
      </left>
      <right>
        <color indexed="63"/>
      </right>
      <top style="medium"/>
      <bottom>
        <color indexed="63"/>
      </bottom>
    </border>
    <border>
      <left>
        <color indexed="63"/>
      </left>
      <right style="medium"/>
      <top style="medium"/>
      <bottom style="medium"/>
    </border>
  </borders>
  <cellStyleXfs count="6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4">
    <xf numFmtId="0" fontId="0" fillId="0" borderId="0" xfId="0" applyAlignment="1">
      <alignment/>
    </xf>
    <xf numFmtId="172" fontId="21" fillId="0" borderId="10" xfId="0" applyNumberFormat="1" applyFont="1" applyBorder="1" applyAlignment="1">
      <alignment horizontal="center" vertical="center" shrinkToFit="1"/>
    </xf>
    <xf numFmtId="172" fontId="21" fillId="0" borderId="0" xfId="0" applyNumberFormat="1" applyFont="1" applyBorder="1" applyAlignment="1">
      <alignment horizontal="center" vertical="center"/>
    </xf>
    <xf numFmtId="172" fontId="22" fillId="0" borderId="0" xfId="0" applyNumberFormat="1" applyFont="1" applyBorder="1" applyAlignment="1">
      <alignment horizontal="centerContinuous" vertical="center"/>
    </xf>
    <xf numFmtId="0" fontId="23" fillId="0" borderId="0" xfId="0" applyFont="1" applyBorder="1" applyAlignment="1">
      <alignment horizontal="left"/>
    </xf>
    <xf numFmtId="0" fontId="24" fillId="0" borderId="0" xfId="0" applyFont="1" applyBorder="1" applyAlignment="1">
      <alignment horizontal="left"/>
    </xf>
    <xf numFmtId="0" fontId="25" fillId="0" borderId="0" xfId="0" applyFont="1" applyAlignment="1">
      <alignment/>
    </xf>
    <xf numFmtId="0" fontId="26" fillId="0" borderId="0" xfId="0" applyFont="1" applyBorder="1" applyAlignment="1">
      <alignment horizontal="center" vertical="center"/>
    </xf>
    <xf numFmtId="0" fontId="27" fillId="7" borderId="11" xfId="0" applyFont="1" applyFill="1" applyBorder="1" applyAlignment="1">
      <alignment vertical="center" wrapText="1"/>
    </xf>
    <xf numFmtId="0" fontId="27" fillId="7" borderId="12" xfId="0" applyFont="1" applyFill="1" applyBorder="1" applyAlignment="1">
      <alignment horizontal="center" vertical="center" wrapText="1"/>
    </xf>
    <xf numFmtId="0" fontId="28" fillId="7" borderId="13" xfId="0" applyFont="1" applyFill="1" applyBorder="1" applyAlignment="1">
      <alignment horizontal="center" vertical="center"/>
    </xf>
    <xf numFmtId="0" fontId="29" fillId="7" borderId="14" xfId="0" applyFont="1" applyFill="1" applyBorder="1" applyAlignment="1">
      <alignment horizontal="center" vertical="center" textRotation="180"/>
    </xf>
    <xf numFmtId="172" fontId="25" fillId="0" borderId="0" xfId="0" applyNumberFormat="1" applyFont="1" applyAlignment="1">
      <alignment/>
    </xf>
    <xf numFmtId="3" fontId="30" fillId="0" borderId="15" xfId="0" applyNumberFormat="1" applyFont="1" applyBorder="1" applyAlignment="1">
      <alignment horizontal="right" vertical="center" shrinkToFit="1"/>
    </xf>
    <xf numFmtId="3" fontId="30" fillId="0" borderId="16" xfId="0" applyNumberFormat="1" applyFont="1" applyBorder="1" applyAlignment="1">
      <alignment horizontal="right" vertical="center" shrinkToFit="1"/>
    </xf>
    <xf numFmtId="0" fontId="31" fillId="0" borderId="17" xfId="0" applyFont="1" applyBorder="1" applyAlignment="1">
      <alignment horizontal="center" vertical="center"/>
    </xf>
    <xf numFmtId="3" fontId="0" fillId="0" borderId="0" xfId="0" applyNumberFormat="1" applyAlignment="1">
      <alignment/>
    </xf>
    <xf numFmtId="172" fontId="0" fillId="0" borderId="0" xfId="0" applyNumberFormat="1" applyAlignment="1">
      <alignment vertical="center"/>
    </xf>
    <xf numFmtId="0" fontId="27" fillId="0" borderId="10" xfId="0" applyFont="1" applyBorder="1" applyAlignment="1">
      <alignment horizontal="right" vertical="center" shrinkToFit="1"/>
    </xf>
    <xf numFmtId="0" fontId="32" fillId="0" borderId="18" xfId="0" applyFont="1" applyBorder="1" applyAlignment="1">
      <alignment horizontal="center" vertical="center"/>
    </xf>
    <xf numFmtId="0" fontId="31" fillId="0" borderId="19" xfId="0" applyFont="1" applyBorder="1" applyAlignment="1">
      <alignment horizontal="center" vertical="center"/>
    </xf>
    <xf numFmtId="3" fontId="30" fillId="0" borderId="15" xfId="0" applyNumberFormat="1" applyFont="1" applyFill="1" applyBorder="1" applyAlignment="1">
      <alignment horizontal="right" vertical="center" shrinkToFit="1"/>
    </xf>
    <xf numFmtId="3" fontId="30" fillId="0" borderId="16" xfId="0" applyNumberFormat="1" applyFont="1" applyFill="1" applyBorder="1" applyAlignment="1">
      <alignment horizontal="right" vertical="center" shrinkToFit="1"/>
    </xf>
    <xf numFmtId="0" fontId="27" fillId="0" borderId="10" xfId="0" applyFont="1" applyFill="1" applyBorder="1" applyAlignment="1">
      <alignment horizontal="right" vertical="center" shrinkToFit="1"/>
    </xf>
    <xf numFmtId="0" fontId="32" fillId="0" borderId="18" xfId="0" applyFont="1" applyFill="1" applyBorder="1" applyAlignment="1">
      <alignment horizontal="center" vertical="center"/>
    </xf>
    <xf numFmtId="0" fontId="32" fillId="0" borderId="19" xfId="0" applyFont="1" applyBorder="1" applyAlignment="1">
      <alignment horizontal="center" vertical="center"/>
    </xf>
    <xf numFmtId="3" fontId="33" fillId="7" borderId="11" xfId="0" applyNumberFormat="1" applyFont="1" applyFill="1" applyBorder="1" applyAlignment="1">
      <alignment horizontal="right" vertical="center" shrinkToFit="1"/>
    </xf>
    <xf numFmtId="3" fontId="33" fillId="7" borderId="20" xfId="0" applyNumberFormat="1" applyFont="1" applyFill="1" applyBorder="1" applyAlignment="1">
      <alignment horizontal="right" vertical="center" shrinkToFit="1"/>
    </xf>
    <xf numFmtId="3" fontId="33" fillId="7" borderId="12" xfId="0" applyNumberFormat="1" applyFont="1" applyFill="1" applyBorder="1" applyAlignment="1">
      <alignment horizontal="right" vertical="center" shrinkToFit="1"/>
    </xf>
    <xf numFmtId="3" fontId="34" fillId="0" borderId="0" xfId="0" applyNumberFormat="1" applyFont="1" applyBorder="1" applyAlignment="1">
      <alignment vertical="distributed" readingOrder="2"/>
    </xf>
    <xf numFmtId="3" fontId="0" fillId="0" borderId="0" xfId="0" applyNumberFormat="1" applyBorder="1" applyAlignment="1">
      <alignment/>
    </xf>
    <xf numFmtId="0" fontId="35" fillId="0" borderId="0" xfId="0" applyFont="1" applyBorder="1" applyAlignment="1">
      <alignment horizontal="right"/>
    </xf>
    <xf numFmtId="1" fontId="36" fillId="0" borderId="0" xfId="0" applyNumberFormat="1" applyFont="1" applyAlignment="1">
      <alignment horizontal="center" vertical="center"/>
    </xf>
    <xf numFmtId="172" fontId="37" fillId="0" borderId="0" xfId="0" applyNumberFormat="1" applyFont="1" applyBorder="1" applyAlignment="1">
      <alignment horizontal="center" vertical="center"/>
    </xf>
    <xf numFmtId="0" fontId="38" fillId="0" borderId="0" xfId="0" applyFont="1" applyFill="1" applyBorder="1" applyAlignment="1">
      <alignment vertical="center"/>
    </xf>
    <xf numFmtId="0" fontId="39" fillId="0" borderId="0" xfId="0" applyFont="1" applyAlignment="1">
      <alignment horizontal="right" vertical="center"/>
    </xf>
    <xf numFmtId="0" fontId="41" fillId="0" borderId="0" xfId="0" applyFont="1" applyAlignment="1">
      <alignment horizontal="left"/>
    </xf>
    <xf numFmtId="0" fontId="40" fillId="0" borderId="10" xfId="0" applyFont="1" applyBorder="1" applyAlignment="1">
      <alignment horizontal="right" vertical="center" shrinkToFit="1"/>
    </xf>
    <xf numFmtId="0" fontId="40" fillId="0" borderId="21" xfId="0" applyFont="1" applyBorder="1" applyAlignment="1">
      <alignment horizontal="right" vertical="center" shrinkToFit="1"/>
    </xf>
    <xf numFmtId="3" fontId="34" fillId="0" borderId="22" xfId="0" applyNumberFormat="1" applyFont="1" applyBorder="1" applyAlignment="1">
      <alignment vertical="distributed" readingOrder="2"/>
    </xf>
    <xf numFmtId="3" fontId="34" fillId="0" borderId="0" xfId="0" applyNumberFormat="1" applyFont="1" applyBorder="1" applyAlignment="1">
      <alignment horizontal="right" vertical="distributed" readingOrder="2"/>
    </xf>
    <xf numFmtId="0" fontId="40" fillId="24" borderId="0" xfId="0" applyFont="1" applyFill="1" applyBorder="1" applyAlignment="1">
      <alignment horizontal="center" vertical="center" wrapText="1"/>
    </xf>
    <xf numFmtId="0" fontId="27" fillId="7" borderId="12" xfId="0" applyFont="1" applyFill="1" applyBorder="1" applyAlignment="1">
      <alignment horizontal="center" vertical="center"/>
    </xf>
    <xf numFmtId="0" fontId="27" fillId="7"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38</xdr:row>
      <xdr:rowOff>123825</xdr:rowOff>
    </xdr:from>
    <xdr:ext cx="400050" cy="447675"/>
    <xdr:sp>
      <xdr:nvSpPr>
        <xdr:cNvPr id="1" name="Text Box 1"/>
        <xdr:cNvSpPr txBox="1">
          <a:spLocks noChangeArrowheads="1"/>
        </xdr:cNvSpPr>
      </xdr:nvSpPr>
      <xdr:spPr>
        <a:xfrm>
          <a:off x="9353550" y="20926425"/>
          <a:ext cx="400050" cy="447675"/>
        </a:xfrm>
        <a:prstGeom prst="rect">
          <a:avLst/>
        </a:prstGeom>
        <a:noFill/>
        <a:ln w="9525" cmpd="sng">
          <a:noFill/>
        </a:ln>
      </xdr:spPr>
      <xdr:txBody>
        <a:bodyPr vertOverflow="clip" wrap="square" lIns="45720" tIns="86868" rIns="0" bIns="0"/>
        <a:p>
          <a:pPr algn="l">
            <a:defRPr/>
          </a:pPr>
          <a:r>
            <a:rPr lang="en-US" cap="none" sz="2000" b="1" i="0" u="none" baseline="0">
              <a:solidFill>
                <a:srgbClr val="000000"/>
              </a:solidFill>
            </a:rPr>
            <a:t>(1)</a:t>
          </a:r>
        </a:p>
      </xdr:txBody>
    </xdr:sp>
    <xdr:clientData/>
  </xdr:oneCellAnchor>
  <xdr:oneCellAnchor>
    <xdr:from>
      <xdr:col>5</xdr:col>
      <xdr:colOff>85725</xdr:colOff>
      <xdr:row>38</xdr:row>
      <xdr:rowOff>800100</xdr:rowOff>
    </xdr:from>
    <xdr:ext cx="419100" cy="400050"/>
    <xdr:sp>
      <xdr:nvSpPr>
        <xdr:cNvPr id="2" name="Text Box 2"/>
        <xdr:cNvSpPr txBox="1">
          <a:spLocks noChangeArrowheads="1"/>
        </xdr:cNvSpPr>
      </xdr:nvSpPr>
      <xdr:spPr>
        <a:xfrm>
          <a:off x="9334500" y="21602700"/>
          <a:ext cx="419100" cy="400050"/>
        </a:xfrm>
        <a:prstGeom prst="rect">
          <a:avLst/>
        </a:prstGeom>
        <a:noFill/>
        <a:ln w="9525" cmpd="sng">
          <a:noFill/>
        </a:ln>
      </xdr:spPr>
      <xdr:txBody>
        <a:bodyPr vertOverflow="clip" wrap="square" lIns="45720" tIns="86868" rIns="0" bIns="0"/>
        <a:p>
          <a:pPr algn="l">
            <a:defRPr/>
          </a:pPr>
          <a:r>
            <a:rPr lang="en-US" cap="none" sz="2000" b="1" i="0" u="none" baseline="0">
              <a:solidFill>
                <a:srgbClr val="000000"/>
              </a:solidFill>
            </a:rPr>
            <a:t>(2)</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Soorat\gozaresh\banks\Shahrivar%2090\riali%20va%20arzi.9006&amp;gardesgari&amp;shah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1389"/>
      <sheetName val="data1390"/>
      <sheetName val="footnote"/>
      <sheetName val="Bankha"/>
      <sheetName val="Ostani"/>
      <sheetName val="Dolati"/>
      <sheetName val="Tejari"/>
      <sheetName val="Takhasosi"/>
      <sheetName val="GhaireDolati"/>
      <sheetName val="Khososi Shodeh"/>
      <sheetName val="Khososi"/>
      <sheetName val="meli"/>
      <sheetName val="sepah"/>
      <sheetName val="post"/>
      <sheetName val="maskan"/>
      <sheetName val="keshavarzi"/>
      <sheetName val="sanat"/>
      <sheetName val="toseh"/>
      <sheetName val="mehr"/>
      <sheetName val="Tavon"/>
      <sheetName val="saderat"/>
      <sheetName val="tejarat"/>
      <sheetName val="melat"/>
      <sheetName val="refah"/>
      <sheetName val="karafarin"/>
      <sheetName val="saman"/>
      <sheetName val="eghtasad "/>
      <sheetName val="parsian"/>
      <sheetName val="pasargad"/>
      <sheetName val="sarmaye"/>
      <sheetName val="sina"/>
      <sheetName val="Tat"/>
      <sheetName val="Day"/>
      <sheetName val="Ansar"/>
      <sheetName val="SHAHR"/>
      <sheetName val="gardesh"/>
      <sheetName val="moaseseh"/>
      <sheetName val="site"/>
      <sheetName val="Sheet2"/>
    </sheetNames>
    <sheetDataSet>
      <sheetData sheetId="2">
        <row r="5">
          <cell r="D5" t="str">
            <v>شهريور ماه 1390</v>
          </cell>
        </row>
      </sheetData>
      <sheetData sheetId="4">
        <row r="9">
          <cell r="L9">
            <v>1822239.8825839544</v>
          </cell>
          <cell r="N9">
            <v>2030107.0442073387</v>
          </cell>
          <cell r="P9">
            <v>1868455.030238481</v>
          </cell>
        </row>
        <row r="10">
          <cell r="L10">
            <v>176228.1587151886</v>
          </cell>
          <cell r="N10">
            <v>201052.50633447</v>
          </cell>
          <cell r="P10">
            <v>171472.21573912998</v>
          </cell>
        </row>
        <row r="11">
          <cell r="L11">
            <v>115810.85678512912</v>
          </cell>
          <cell r="N11">
            <v>132753.61890449704</v>
          </cell>
          <cell r="P11">
            <v>119226.17241504</v>
          </cell>
        </row>
        <row r="12">
          <cell r="L12">
            <v>74234.28426902177</v>
          </cell>
          <cell r="N12">
            <v>85207.725662424</v>
          </cell>
          <cell r="P12">
            <v>118514.123271758</v>
          </cell>
        </row>
        <row r="13">
          <cell r="L13">
            <v>117931.20670328192</v>
          </cell>
          <cell r="N13">
            <v>135205.403742261</v>
          </cell>
          <cell r="P13">
            <v>113367.458667671</v>
          </cell>
        </row>
        <row r="14">
          <cell r="L14">
            <v>102462.97429130515</v>
          </cell>
          <cell r="N14">
            <v>117188.220269546</v>
          </cell>
          <cell r="P14">
            <v>91636.87995992201</v>
          </cell>
        </row>
        <row r="15">
          <cell r="L15">
            <v>74538.78791868979</v>
          </cell>
          <cell r="N15">
            <v>85773.428883807</v>
          </cell>
          <cell r="P15">
            <v>101705.41835219</v>
          </cell>
        </row>
        <row r="16">
          <cell r="L16">
            <v>43278.85849758395</v>
          </cell>
          <cell r="N16">
            <v>49823.39174997399</v>
          </cell>
          <cell r="P16">
            <v>74371.582076441</v>
          </cell>
        </row>
        <row r="17">
          <cell r="L17">
            <v>59036.7551441774</v>
          </cell>
          <cell r="N17">
            <v>67880.013058761</v>
          </cell>
          <cell r="P17">
            <v>73875.692322751</v>
          </cell>
        </row>
        <row r="18">
          <cell r="L18">
            <v>36986.275646180286</v>
          </cell>
          <cell r="N18">
            <v>42584.262730656</v>
          </cell>
          <cell r="P18">
            <v>58822.88305336401</v>
          </cell>
        </row>
        <row r="19">
          <cell r="L19">
            <v>28656.325459519416</v>
          </cell>
          <cell r="N19">
            <v>33032.034375810006</v>
          </cell>
          <cell r="P19">
            <v>53121.076706506996</v>
          </cell>
        </row>
        <row r="20">
          <cell r="L20">
            <v>36332.40689800366</v>
          </cell>
          <cell r="N20">
            <v>41556.79901245201</v>
          </cell>
          <cell r="P20">
            <v>47546.362397937</v>
          </cell>
        </row>
        <row r="21">
          <cell r="L21">
            <v>27786.766559904354</v>
          </cell>
          <cell r="N21">
            <v>31785.506143500006</v>
          </cell>
          <cell r="P21">
            <v>51458.41749898999</v>
          </cell>
        </row>
        <row r="22">
          <cell r="L22">
            <v>25130.06630772</v>
          </cell>
          <cell r="N22">
            <v>28801.178613297</v>
          </cell>
          <cell r="P22">
            <v>34478.068191428</v>
          </cell>
        </row>
        <row r="23">
          <cell r="L23">
            <v>30316.344370453928</v>
          </cell>
          <cell r="N23">
            <v>34671.43232548601</v>
          </cell>
          <cell r="P23">
            <v>36777.333360729</v>
          </cell>
        </row>
        <row r="24">
          <cell r="L24">
            <v>15351.12630133025</v>
          </cell>
          <cell r="N24">
            <v>17601.287983231</v>
          </cell>
          <cell r="P24">
            <v>28657.587752787993</v>
          </cell>
        </row>
        <row r="25">
          <cell r="L25">
            <v>20277.45782632897</v>
          </cell>
          <cell r="N25">
            <v>23392.615506133003</v>
          </cell>
          <cell r="P25">
            <v>40680.903648372</v>
          </cell>
        </row>
        <row r="26">
          <cell r="L26">
            <v>15663.09762120637</v>
          </cell>
          <cell r="N26">
            <v>18016.016730517</v>
          </cell>
          <cell r="P26">
            <v>30451.762264851997</v>
          </cell>
        </row>
        <row r="27">
          <cell r="L27">
            <v>25660.306645027096</v>
          </cell>
          <cell r="N27">
            <v>29467.81182746</v>
          </cell>
          <cell r="P27">
            <v>39899.27988771201</v>
          </cell>
        </row>
        <row r="28">
          <cell r="L28">
            <v>33334.80545401795</v>
          </cell>
          <cell r="N28">
            <v>38571.742283649</v>
          </cell>
          <cell r="P28">
            <v>39453.466505358</v>
          </cell>
        </row>
        <row r="29">
          <cell r="L29">
            <v>27504.84237955891</v>
          </cell>
          <cell r="N29">
            <v>31755.030248308</v>
          </cell>
          <cell r="P29">
            <v>28258.902547056</v>
          </cell>
        </row>
        <row r="30">
          <cell r="L30">
            <v>17675.662524404557</v>
          </cell>
          <cell r="N30">
            <v>20393.092533935</v>
          </cell>
          <cell r="P30">
            <v>25576.004838891</v>
          </cell>
        </row>
        <row r="31">
          <cell r="L31">
            <v>19820.004121035447</v>
          </cell>
          <cell r="N31">
            <v>22698.031920563997</v>
          </cell>
          <cell r="P31">
            <v>29290.490412012</v>
          </cell>
        </row>
        <row r="32">
          <cell r="L32">
            <v>28288.482689900797</v>
          </cell>
          <cell r="N32">
            <v>32397.518784889995</v>
          </cell>
          <cell r="P32">
            <v>30407.091256825002</v>
          </cell>
        </row>
        <row r="33">
          <cell r="L33">
            <v>24353.068098754913</v>
          </cell>
          <cell r="N33">
            <v>28052.546276217</v>
          </cell>
          <cell r="P33">
            <v>22224.799751304</v>
          </cell>
        </row>
        <row r="34">
          <cell r="L34">
            <v>16282.229617729048</v>
          </cell>
          <cell r="N34">
            <v>18704.175576243</v>
          </cell>
          <cell r="P34">
            <v>22615.548828143998</v>
          </cell>
        </row>
        <row r="35">
          <cell r="L35">
            <v>8666.32401343152</v>
          </cell>
          <cell r="N35">
            <v>9978.742785978002</v>
          </cell>
          <cell r="P35">
            <v>18541.209027365003</v>
          </cell>
        </row>
        <row r="36">
          <cell r="L36">
            <v>7092.08608213381</v>
          </cell>
          <cell r="N36">
            <v>8197.082156596</v>
          </cell>
          <cell r="P36">
            <v>14956.261826445</v>
          </cell>
        </row>
        <row r="37">
          <cell r="L37">
            <v>8748.70815991446</v>
          </cell>
          <cell r="N37">
            <v>10051.209337706001</v>
          </cell>
          <cell r="P37">
            <v>17668.25811844</v>
          </cell>
        </row>
        <row r="38">
          <cell r="L38">
            <v>10970.46614143708</v>
          </cell>
          <cell r="N38">
            <v>12593.397459487</v>
          </cell>
          <cell r="P38">
            <v>15861.021256066</v>
          </cell>
        </row>
        <row r="39">
          <cell r="L39">
            <v>52500.322904324756</v>
          </cell>
          <cell r="N39">
            <v>60331.747373753</v>
          </cell>
          <cell r="P39">
            <v>54277.364182861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141"/>
  <sheetViews>
    <sheetView tabSelected="1" zoomScale="75" zoomScaleNormal="75" zoomScalePageLayoutView="0" workbookViewId="0" topLeftCell="A1">
      <selection activeCell="B40" sqref="B40:E40"/>
    </sheetView>
  </sheetViews>
  <sheetFormatPr defaultColWidth="9.140625" defaultRowHeight="12.75"/>
  <cols>
    <col min="1" max="1" width="9.140625" style="6" customWidth="1"/>
    <col min="2" max="2" width="33.57421875" style="0" customWidth="1"/>
    <col min="3" max="3" width="34.28125" style="0" customWidth="1"/>
    <col min="4" max="4" width="31.57421875" style="0" customWidth="1"/>
    <col min="5" max="5" width="30.140625" style="0" customWidth="1"/>
    <col min="6" max="6" width="9.421875" style="0" customWidth="1"/>
    <col min="7" max="7" width="8.57421875" style="0" customWidth="1"/>
    <col min="8" max="8" width="22.00390625" style="0" customWidth="1"/>
  </cols>
  <sheetData>
    <row r="1" ht="22.5" customHeight="1">
      <c r="A1" s="1" t="str">
        <f>'[1]footnote'!D5</f>
        <v>شهريور ماه 1390</v>
      </c>
    </row>
    <row r="2" spans="1:6" ht="24.75" customHeight="1">
      <c r="A2" s="2"/>
      <c r="B2" s="3"/>
      <c r="C2" s="3"/>
      <c r="D2" s="3"/>
      <c r="E2" s="3"/>
      <c r="F2" s="35" t="s">
        <v>0</v>
      </c>
    </row>
    <row r="3" spans="1:6" ht="23.25" customHeight="1">
      <c r="A3" s="2"/>
      <c r="B3" s="4"/>
      <c r="C3" s="5"/>
      <c r="D3" s="4"/>
      <c r="E3" s="4"/>
      <c r="F3" s="35" t="s">
        <v>1</v>
      </c>
    </row>
    <row r="4" spans="2:6" ht="75.75" customHeight="1">
      <c r="B4" s="41" t="str">
        <f>CONCATENATE(A141,A1)</f>
        <v>کل مانده تسهيلات و سپرده ها ی ريالي و ارزی  بانکها و مؤسسه اعتباری توسعه به تفکيک استان در پايان  شهريور ماه 1390</v>
      </c>
      <c r="C4" s="41"/>
      <c r="D4" s="41"/>
      <c r="E4" s="41"/>
      <c r="F4" s="41"/>
    </row>
    <row r="5" spans="2:5" ht="28.5" customHeight="1" thickBot="1">
      <c r="B5" s="36" t="s">
        <v>2</v>
      </c>
      <c r="C5" s="7"/>
      <c r="D5" s="7"/>
      <c r="E5" s="7"/>
    </row>
    <row r="6" spans="2:6" ht="84.75" customHeight="1" thickBot="1">
      <c r="B6" s="8" t="s">
        <v>3</v>
      </c>
      <c r="C6" s="9" t="s">
        <v>4</v>
      </c>
      <c r="D6" s="9" t="s">
        <v>5</v>
      </c>
      <c r="E6" s="10" t="s">
        <v>6</v>
      </c>
      <c r="F6" s="11"/>
    </row>
    <row r="7" spans="1:11" ht="42.75" customHeight="1">
      <c r="A7" s="12"/>
      <c r="B7" s="13">
        <f>'[1]Ostani'!P9</f>
        <v>1868455.030238481</v>
      </c>
      <c r="C7" s="14">
        <f>'[1]Ostani'!L9</f>
        <v>1822239.8825839544</v>
      </c>
      <c r="D7" s="14">
        <f>'[1]Ostani'!N9</f>
        <v>2030107.0442073387</v>
      </c>
      <c r="E7" s="38" t="s">
        <v>7</v>
      </c>
      <c r="F7" s="15">
        <v>1</v>
      </c>
      <c r="H7" s="16"/>
      <c r="K7" s="17"/>
    </row>
    <row r="8" spans="1:11" ht="42" customHeight="1">
      <c r="A8" s="12"/>
      <c r="B8" s="13">
        <f>'[1]Ostani'!P10</f>
        <v>171472.21573912998</v>
      </c>
      <c r="C8" s="14">
        <f>'[1]Ostani'!L10</f>
        <v>176228.1587151886</v>
      </c>
      <c r="D8" s="14">
        <f>'[1]Ostani'!N10</f>
        <v>201052.50633447</v>
      </c>
      <c r="E8" s="18" t="s">
        <v>8</v>
      </c>
      <c r="F8" s="19">
        <v>2</v>
      </c>
      <c r="K8" s="17"/>
    </row>
    <row r="9" spans="1:11" ht="42.75" customHeight="1">
      <c r="A9" s="12"/>
      <c r="B9" s="13">
        <f>'[1]Ostani'!P11</f>
        <v>119226.17241504</v>
      </c>
      <c r="C9" s="14">
        <f>'[1]Ostani'!L11</f>
        <v>115810.85678512912</v>
      </c>
      <c r="D9" s="14">
        <f>'[1]Ostani'!N11</f>
        <v>132753.61890449704</v>
      </c>
      <c r="E9" s="18" t="s">
        <v>9</v>
      </c>
      <c r="F9" s="19">
        <v>3</v>
      </c>
      <c r="K9" s="17"/>
    </row>
    <row r="10" spans="1:11" ht="42.75" customHeight="1">
      <c r="A10" s="12"/>
      <c r="B10" s="13">
        <f>'[1]Ostani'!P12</f>
        <v>118514.123271758</v>
      </c>
      <c r="C10" s="14">
        <f>'[1]Ostani'!L12</f>
        <v>74234.28426902177</v>
      </c>
      <c r="D10" s="14">
        <f>'[1]Ostani'!N12</f>
        <v>85207.725662424</v>
      </c>
      <c r="E10" s="18" t="s">
        <v>10</v>
      </c>
      <c r="F10" s="20">
        <v>4</v>
      </c>
      <c r="K10" s="17"/>
    </row>
    <row r="11" spans="1:11" ht="42.75" customHeight="1">
      <c r="A11" s="12"/>
      <c r="B11" s="13">
        <f>'[1]Ostani'!P13</f>
        <v>113367.458667671</v>
      </c>
      <c r="C11" s="14">
        <f>'[1]Ostani'!L13</f>
        <v>117931.20670328192</v>
      </c>
      <c r="D11" s="14">
        <f>'[1]Ostani'!N13</f>
        <v>135205.403742261</v>
      </c>
      <c r="E11" s="18" t="s">
        <v>11</v>
      </c>
      <c r="F11" s="19">
        <v>5</v>
      </c>
      <c r="K11" s="17"/>
    </row>
    <row r="12" spans="1:11" ht="42.75" customHeight="1">
      <c r="A12" s="12"/>
      <c r="B12" s="13">
        <f>'[1]Ostani'!P14</f>
        <v>91636.87995992201</v>
      </c>
      <c r="C12" s="14">
        <f>'[1]Ostani'!L14</f>
        <v>102462.97429130515</v>
      </c>
      <c r="D12" s="14">
        <f>'[1]Ostani'!N14</f>
        <v>117188.220269546</v>
      </c>
      <c r="E12" s="18" t="s">
        <v>12</v>
      </c>
      <c r="F12" s="19">
        <v>6</v>
      </c>
      <c r="K12" s="17"/>
    </row>
    <row r="13" spans="1:11" ht="42.75" customHeight="1">
      <c r="A13" s="12"/>
      <c r="B13" s="13">
        <f>'[1]Ostani'!P15</f>
        <v>101705.41835219</v>
      </c>
      <c r="C13" s="14">
        <f>'[1]Ostani'!L15</f>
        <v>74538.78791868979</v>
      </c>
      <c r="D13" s="14">
        <f>'[1]Ostani'!N15</f>
        <v>85773.428883807</v>
      </c>
      <c r="E13" s="18" t="s">
        <v>13</v>
      </c>
      <c r="F13" s="20">
        <v>7</v>
      </c>
      <c r="K13" s="17"/>
    </row>
    <row r="14" spans="1:11" ht="42.75" customHeight="1">
      <c r="A14" s="12"/>
      <c r="B14" s="13">
        <f>'[1]Ostani'!P16</f>
        <v>74371.582076441</v>
      </c>
      <c r="C14" s="14">
        <f>'[1]Ostani'!L16</f>
        <v>43278.85849758395</v>
      </c>
      <c r="D14" s="14">
        <f>'[1]Ostani'!N16</f>
        <v>49823.39174997399</v>
      </c>
      <c r="E14" s="18" t="s">
        <v>14</v>
      </c>
      <c r="F14" s="19">
        <v>8</v>
      </c>
      <c r="K14" s="17"/>
    </row>
    <row r="15" spans="1:11" ht="42.75" customHeight="1">
      <c r="A15" s="12"/>
      <c r="B15" s="13">
        <f>'[1]Ostani'!P17</f>
        <v>73875.692322751</v>
      </c>
      <c r="C15" s="14">
        <f>'[1]Ostani'!L17</f>
        <v>59036.7551441774</v>
      </c>
      <c r="D15" s="14">
        <f>'[1]Ostani'!N17</f>
        <v>67880.013058761</v>
      </c>
      <c r="E15" s="18" t="s">
        <v>15</v>
      </c>
      <c r="F15" s="19">
        <v>9</v>
      </c>
      <c r="K15" s="17"/>
    </row>
    <row r="16" spans="1:11" ht="42.75" customHeight="1">
      <c r="A16" s="12"/>
      <c r="B16" s="13">
        <f>'[1]Ostani'!P18</f>
        <v>58822.88305336401</v>
      </c>
      <c r="C16" s="14">
        <f>'[1]Ostani'!L18</f>
        <v>36986.275646180286</v>
      </c>
      <c r="D16" s="14">
        <f>'[1]Ostani'!N18</f>
        <v>42584.262730656</v>
      </c>
      <c r="E16" s="18" t="s">
        <v>16</v>
      </c>
      <c r="F16" s="20">
        <v>10</v>
      </c>
      <c r="K16" s="17"/>
    </row>
    <row r="17" spans="1:11" ht="42.75" customHeight="1">
      <c r="A17" s="12"/>
      <c r="B17" s="13">
        <f>'[1]Ostani'!P19</f>
        <v>53121.076706506996</v>
      </c>
      <c r="C17" s="14">
        <f>'[1]Ostani'!L19</f>
        <v>28656.325459519416</v>
      </c>
      <c r="D17" s="14">
        <f>'[1]Ostani'!N19</f>
        <v>33032.034375810006</v>
      </c>
      <c r="E17" s="18" t="s">
        <v>17</v>
      </c>
      <c r="F17" s="19">
        <v>11</v>
      </c>
      <c r="K17" s="17"/>
    </row>
    <row r="18" spans="1:11" ht="42.75" customHeight="1">
      <c r="A18" s="12"/>
      <c r="B18" s="21">
        <f>'[1]Ostani'!P20</f>
        <v>47546.362397937</v>
      </c>
      <c r="C18" s="22">
        <f>'[1]Ostani'!L20</f>
        <v>36332.40689800366</v>
      </c>
      <c r="D18" s="22">
        <f>'[1]Ostani'!N20</f>
        <v>41556.79901245201</v>
      </c>
      <c r="E18" s="23" t="s">
        <v>18</v>
      </c>
      <c r="F18" s="24">
        <v>12</v>
      </c>
      <c r="K18" s="17"/>
    </row>
    <row r="19" spans="1:11" ht="42.75" customHeight="1">
      <c r="A19" s="12"/>
      <c r="B19" s="13">
        <f>'[1]Ostani'!P21</f>
        <v>51458.41749898999</v>
      </c>
      <c r="C19" s="14">
        <f>'[1]Ostani'!L21</f>
        <v>27786.766559904354</v>
      </c>
      <c r="D19" s="14">
        <f>'[1]Ostani'!N21</f>
        <v>31785.506143500006</v>
      </c>
      <c r="E19" s="18" t="s">
        <v>19</v>
      </c>
      <c r="F19" s="20">
        <v>13</v>
      </c>
      <c r="K19" s="17"/>
    </row>
    <row r="20" spans="1:11" ht="42.75" customHeight="1">
      <c r="A20" s="12"/>
      <c r="B20" s="13">
        <f>'[1]Ostani'!P22</f>
        <v>34478.068191428</v>
      </c>
      <c r="C20" s="14">
        <f>'[1]Ostani'!L22</f>
        <v>25130.06630772</v>
      </c>
      <c r="D20" s="14">
        <f>'[1]Ostani'!N22</f>
        <v>28801.178613297</v>
      </c>
      <c r="E20" s="18" t="s">
        <v>20</v>
      </c>
      <c r="F20" s="19">
        <v>14</v>
      </c>
      <c r="K20" s="17"/>
    </row>
    <row r="21" spans="1:11" ht="42.75" customHeight="1">
      <c r="A21" s="12"/>
      <c r="B21" s="13">
        <f>'[1]Ostani'!P23</f>
        <v>36777.333360729</v>
      </c>
      <c r="C21" s="14">
        <f>'[1]Ostani'!L23</f>
        <v>30316.344370453928</v>
      </c>
      <c r="D21" s="14">
        <f>'[1]Ostani'!N23</f>
        <v>34671.43232548601</v>
      </c>
      <c r="E21" s="18" t="s">
        <v>21</v>
      </c>
      <c r="F21" s="19">
        <v>15</v>
      </c>
      <c r="K21" s="17"/>
    </row>
    <row r="22" spans="1:11" ht="42.75" customHeight="1">
      <c r="A22" s="12"/>
      <c r="B22" s="13">
        <f>'[1]Ostani'!P24</f>
        <v>28657.587752787993</v>
      </c>
      <c r="C22" s="14">
        <f>'[1]Ostani'!L24</f>
        <v>15351.12630133025</v>
      </c>
      <c r="D22" s="14">
        <f>'[1]Ostani'!N24</f>
        <v>17601.287983231</v>
      </c>
      <c r="E22" s="18" t="s">
        <v>22</v>
      </c>
      <c r="F22" s="20">
        <v>16</v>
      </c>
      <c r="K22" s="17"/>
    </row>
    <row r="23" spans="1:11" ht="42.75" customHeight="1">
      <c r="A23" s="12"/>
      <c r="B23" s="13">
        <f>'[1]Ostani'!P25</f>
        <v>40680.903648372</v>
      </c>
      <c r="C23" s="14">
        <f>'[1]Ostani'!L25</f>
        <v>20277.45782632897</v>
      </c>
      <c r="D23" s="14">
        <f>'[1]Ostani'!N25</f>
        <v>23392.615506133003</v>
      </c>
      <c r="E23" s="18" t="s">
        <v>23</v>
      </c>
      <c r="F23" s="19">
        <v>17</v>
      </c>
      <c r="K23" s="17"/>
    </row>
    <row r="24" spans="1:11" ht="42.75" customHeight="1">
      <c r="A24" s="12"/>
      <c r="B24" s="13">
        <f>'[1]Ostani'!P26</f>
        <v>30451.762264851997</v>
      </c>
      <c r="C24" s="14">
        <f>'[1]Ostani'!L26</f>
        <v>15663.09762120637</v>
      </c>
      <c r="D24" s="14">
        <f>'[1]Ostani'!N26</f>
        <v>18016.016730517</v>
      </c>
      <c r="E24" s="18" t="s">
        <v>24</v>
      </c>
      <c r="F24" s="19">
        <v>18</v>
      </c>
      <c r="K24" s="17"/>
    </row>
    <row r="25" spans="1:11" ht="42.75" customHeight="1">
      <c r="A25" s="12"/>
      <c r="B25" s="13">
        <f>'[1]Ostani'!P27</f>
        <v>39899.27988771201</v>
      </c>
      <c r="C25" s="14">
        <f>'[1]Ostani'!L27</f>
        <v>25660.306645027096</v>
      </c>
      <c r="D25" s="14">
        <f>'[1]Ostani'!N27</f>
        <v>29467.81182746</v>
      </c>
      <c r="E25" s="18" t="s">
        <v>25</v>
      </c>
      <c r="F25" s="20">
        <v>19</v>
      </c>
      <c r="K25" s="17"/>
    </row>
    <row r="26" spans="1:11" ht="42.75" customHeight="1">
      <c r="A26" s="12"/>
      <c r="B26" s="13">
        <f>'[1]Ostani'!P28</f>
        <v>39453.466505358</v>
      </c>
      <c r="C26" s="14">
        <f>'[1]Ostani'!L28</f>
        <v>33334.80545401795</v>
      </c>
      <c r="D26" s="14">
        <f>'[1]Ostani'!N28</f>
        <v>38571.742283649</v>
      </c>
      <c r="E26" s="18" t="s">
        <v>26</v>
      </c>
      <c r="F26" s="19">
        <v>20</v>
      </c>
      <c r="K26" s="17"/>
    </row>
    <row r="27" spans="1:11" ht="42.75" customHeight="1">
      <c r="A27" s="12"/>
      <c r="B27" s="13">
        <f>'[1]Ostani'!P29</f>
        <v>28258.902547056</v>
      </c>
      <c r="C27" s="14">
        <f>'[1]Ostani'!L29</f>
        <v>27504.84237955891</v>
      </c>
      <c r="D27" s="14">
        <f>'[1]Ostani'!N29</f>
        <v>31755.030248308</v>
      </c>
      <c r="E27" s="18" t="s">
        <v>27</v>
      </c>
      <c r="F27" s="19">
        <v>21</v>
      </c>
      <c r="K27" s="17"/>
    </row>
    <row r="28" spans="1:11" ht="42.75" customHeight="1">
      <c r="A28" s="12"/>
      <c r="B28" s="13">
        <f>'[1]Ostani'!P30</f>
        <v>25576.004838891</v>
      </c>
      <c r="C28" s="14">
        <f>'[1]Ostani'!L30</f>
        <v>17675.662524404557</v>
      </c>
      <c r="D28" s="14">
        <f>'[1]Ostani'!N30</f>
        <v>20393.092533935</v>
      </c>
      <c r="E28" s="18" t="s">
        <v>28</v>
      </c>
      <c r="F28" s="20">
        <v>22</v>
      </c>
      <c r="K28" s="17"/>
    </row>
    <row r="29" spans="1:11" ht="42.75" customHeight="1">
      <c r="A29" s="12"/>
      <c r="B29" s="13">
        <f>'[1]Ostani'!P31</f>
        <v>29290.490412012</v>
      </c>
      <c r="C29" s="14">
        <f>'[1]Ostani'!L31</f>
        <v>19820.004121035447</v>
      </c>
      <c r="D29" s="14">
        <f>'[1]Ostani'!N31</f>
        <v>22698.031920563997</v>
      </c>
      <c r="E29" s="18" t="s">
        <v>29</v>
      </c>
      <c r="F29" s="19">
        <v>23</v>
      </c>
      <c r="K29" s="17"/>
    </row>
    <row r="30" spans="1:11" ht="42.75" customHeight="1">
      <c r="A30" s="12"/>
      <c r="B30" s="13">
        <f>'[1]Ostani'!P32</f>
        <v>30407.091256825002</v>
      </c>
      <c r="C30" s="14">
        <f>'[1]Ostani'!L32</f>
        <v>28288.482689900797</v>
      </c>
      <c r="D30" s="14">
        <f>'[1]Ostani'!N32</f>
        <v>32397.518784889995</v>
      </c>
      <c r="E30" s="18" t="s">
        <v>30</v>
      </c>
      <c r="F30" s="19">
        <v>24</v>
      </c>
      <c r="K30" s="17"/>
    </row>
    <row r="31" spans="1:11" ht="42.75" customHeight="1">
      <c r="A31" s="12"/>
      <c r="B31" s="13">
        <f>'[1]Ostani'!P33</f>
        <v>22224.799751304</v>
      </c>
      <c r="C31" s="14">
        <f>'[1]Ostani'!L33</f>
        <v>24353.068098754913</v>
      </c>
      <c r="D31" s="14">
        <f>'[1]Ostani'!N33</f>
        <v>28052.546276217</v>
      </c>
      <c r="E31" s="18" t="s">
        <v>31</v>
      </c>
      <c r="F31" s="25">
        <v>25</v>
      </c>
      <c r="K31" s="17"/>
    </row>
    <row r="32" spans="1:11" ht="42.75" customHeight="1">
      <c r="A32" s="12"/>
      <c r="B32" s="13">
        <f>'[1]Ostani'!P34</f>
        <v>22615.548828143998</v>
      </c>
      <c r="C32" s="14">
        <f>'[1]Ostani'!L34</f>
        <v>16282.229617729048</v>
      </c>
      <c r="D32" s="14">
        <f>'[1]Ostani'!N34</f>
        <v>18704.175576243</v>
      </c>
      <c r="E32" s="18" t="s">
        <v>32</v>
      </c>
      <c r="F32" s="19">
        <v>26</v>
      </c>
      <c r="K32" s="17"/>
    </row>
    <row r="33" spans="1:11" ht="42.75" customHeight="1">
      <c r="A33" s="12"/>
      <c r="B33" s="13">
        <f>'[1]Ostani'!P35</f>
        <v>18541.209027365003</v>
      </c>
      <c r="C33" s="14">
        <f>'[1]Ostani'!L35</f>
        <v>8666.32401343152</v>
      </c>
      <c r="D33" s="14">
        <f>'[1]Ostani'!N35</f>
        <v>9978.742785978002</v>
      </c>
      <c r="E33" s="18" t="s">
        <v>33</v>
      </c>
      <c r="F33" s="19">
        <v>27</v>
      </c>
      <c r="K33" s="17"/>
    </row>
    <row r="34" spans="1:11" ht="42.75" customHeight="1">
      <c r="A34" s="12"/>
      <c r="B34" s="13">
        <f>'[1]Ostani'!P36</f>
        <v>14956.261826445</v>
      </c>
      <c r="C34" s="14">
        <f>'[1]Ostani'!L36</f>
        <v>7092.08608213381</v>
      </c>
      <c r="D34" s="14">
        <f>'[1]Ostani'!N36</f>
        <v>8197.082156596</v>
      </c>
      <c r="E34" s="18" t="s">
        <v>34</v>
      </c>
      <c r="F34" s="20">
        <v>28</v>
      </c>
      <c r="K34" s="17"/>
    </row>
    <row r="35" spans="1:11" ht="42.75" customHeight="1">
      <c r="A35" s="12"/>
      <c r="B35" s="13">
        <f>'[1]Ostani'!P37</f>
        <v>17668.25811844</v>
      </c>
      <c r="C35" s="14">
        <f>'[1]Ostani'!L37</f>
        <v>8748.70815991446</v>
      </c>
      <c r="D35" s="14">
        <f>'[1]Ostani'!N37</f>
        <v>10051.209337706001</v>
      </c>
      <c r="E35" s="18" t="s">
        <v>35</v>
      </c>
      <c r="F35" s="19">
        <v>29</v>
      </c>
      <c r="K35" s="17"/>
    </row>
    <row r="36" spans="1:11" ht="42.75" customHeight="1">
      <c r="A36" s="12"/>
      <c r="B36" s="13">
        <f>'[1]Ostani'!P38</f>
        <v>15861.021256066</v>
      </c>
      <c r="C36" s="14">
        <f>'[1]Ostani'!L38</f>
        <v>10970.46614143708</v>
      </c>
      <c r="D36" s="14">
        <f>'[1]Ostani'!N38</f>
        <v>12593.397459487</v>
      </c>
      <c r="E36" s="18" t="s">
        <v>36</v>
      </c>
      <c r="F36" s="19">
        <v>30</v>
      </c>
      <c r="K36" s="17"/>
    </row>
    <row r="37" spans="1:11" ht="42.75" customHeight="1" thickBot="1">
      <c r="A37" s="12"/>
      <c r="B37" s="13">
        <f>'[1]Ostani'!P39</f>
        <v>54277.364182861</v>
      </c>
      <c r="C37" s="14">
        <f>'[1]Ostani'!L39</f>
        <v>52500.322904324756</v>
      </c>
      <c r="D37" s="14">
        <f>'[1]Ostani'!N39</f>
        <v>60331.747373753</v>
      </c>
      <c r="E37" s="37" t="s">
        <v>37</v>
      </c>
      <c r="F37" s="19">
        <v>31</v>
      </c>
      <c r="K37" s="17"/>
    </row>
    <row r="38" spans="1:11" ht="54" customHeight="1" thickBot="1">
      <c r="A38" s="12"/>
      <c r="B38" s="26">
        <f>SUM(B7:B37)</f>
        <v>3473648.6663568295</v>
      </c>
      <c r="C38" s="27">
        <f>SUM(C7:C37)</f>
        <v>3103158.9407306486</v>
      </c>
      <c r="D38" s="28">
        <f>SUM(D7:D37)</f>
        <v>3499624.614798947</v>
      </c>
      <c r="E38" s="42" t="s">
        <v>38</v>
      </c>
      <c r="F38" s="43"/>
      <c r="K38" s="17"/>
    </row>
    <row r="39" spans="2:15" ht="66" customHeight="1">
      <c r="B39" s="39" t="s">
        <v>39</v>
      </c>
      <c r="C39" s="39"/>
      <c r="D39" s="39"/>
      <c r="E39" s="39"/>
      <c r="F39" s="29"/>
      <c r="G39" s="29"/>
      <c r="H39" s="29"/>
      <c r="I39" s="29"/>
      <c r="J39" s="29"/>
      <c r="K39" s="29"/>
      <c r="L39" s="29"/>
      <c r="M39" s="29"/>
      <c r="N39" s="29"/>
      <c r="O39" s="29"/>
    </row>
    <row r="40" spans="2:15" ht="39" customHeight="1">
      <c r="B40" s="40" t="s">
        <v>40</v>
      </c>
      <c r="C40" s="40"/>
      <c r="D40" s="40"/>
      <c r="E40" s="40"/>
      <c r="F40" s="29"/>
      <c r="G40" s="29"/>
      <c r="H40" s="29"/>
      <c r="I40" s="29"/>
      <c r="J40" s="29"/>
      <c r="K40" s="29"/>
      <c r="L40" s="29"/>
      <c r="M40" s="29"/>
      <c r="N40" s="29"/>
      <c r="O40" s="29"/>
    </row>
    <row r="41" spans="2:6" ht="32.25" customHeight="1">
      <c r="B41" s="30"/>
      <c r="C41" s="30"/>
      <c r="D41" s="30"/>
      <c r="E41" s="31"/>
      <c r="F41" s="32"/>
    </row>
    <row r="42" spans="2:6" ht="33" customHeight="1">
      <c r="B42" s="30"/>
      <c r="C42" s="16"/>
      <c r="D42" s="30"/>
      <c r="E42" s="31"/>
      <c r="F42" s="33"/>
    </row>
    <row r="43" spans="2:4" ht="15.75">
      <c r="B43" s="16"/>
      <c r="C43" s="16"/>
      <c r="D43" s="16"/>
    </row>
    <row r="45" ht="18">
      <c r="D45" s="34"/>
    </row>
    <row r="46" ht="18">
      <c r="D46" s="34"/>
    </row>
    <row r="47" ht="18">
      <c r="D47" s="34"/>
    </row>
    <row r="48" ht="18">
      <c r="D48" s="34"/>
    </row>
    <row r="49" ht="18">
      <c r="D49" s="34"/>
    </row>
    <row r="141" ht="15.75">
      <c r="A141" s="6" t="s">
        <v>41</v>
      </c>
    </row>
  </sheetData>
  <sheetProtection formatCells="0" formatColumns="0" formatRows="0" insertColumns="0" insertRows="0" insertHyperlinks="0" deleteColumns="0" deleteRows="0"/>
  <mergeCells count="4">
    <mergeCell ref="B39:E39"/>
    <mergeCell ref="B40:E40"/>
    <mergeCell ref="B4:F4"/>
    <mergeCell ref="E38:F38"/>
  </mergeCells>
  <printOptions horizontalCentered="1" verticalCentered="1"/>
  <pageMargins left="0" right="0" top="0" bottom="0" header="0" footer="0"/>
  <pageSetup horizontalDpi="300" verticalDpi="3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M.Zolfaghari</dc:creator>
  <cp:keywords/>
  <dc:description/>
  <cp:lastModifiedBy>y.hosseini</cp:lastModifiedBy>
  <cp:lastPrinted>2011-11-13T11:03:24Z</cp:lastPrinted>
  <dcterms:created xsi:type="dcterms:W3CDTF">2011-11-12T08:11:52Z</dcterms:created>
  <dcterms:modified xsi:type="dcterms:W3CDTF">2011-11-13T11:03:53Z</dcterms:modified>
  <cp:category/>
  <cp:version/>
  <cp:contentType/>
  <cp:contentStatus/>
</cp:coreProperties>
</file>